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hstewart\OneDrive - City of San Mateo\Child Care\1 - Child Care Facilities Fund - Program Docs rev. 2022\Child Care - TEMPLATE Fund Program Documents\"/>
    </mc:Choice>
  </mc:AlternateContent>
  <xr:revisionPtr revIDLastSave="0" documentId="13_ncr:1_{C11F8E0D-D26C-420C-AA4D-BC2907F0604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AMPLE - BORROWER" sheetId="4" r:id="rId1"/>
    <sheet name="Sample Workshe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G25" i="4"/>
  <c r="F25" i="4"/>
  <c r="C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I2" i="4" s="1"/>
  <c r="H9" i="4"/>
  <c r="A6" i="4"/>
  <c r="H20" i="1"/>
  <c r="H21" i="1"/>
  <c r="H22" i="1"/>
  <c r="H11" i="1"/>
  <c r="F9" i="1"/>
  <c r="H25" i="4" l="1"/>
  <c r="G6" i="4" s="1"/>
  <c r="G25" i="1" l="1"/>
  <c r="F25" i="1"/>
  <c r="C25" i="1"/>
  <c r="H24" i="1"/>
  <c r="H23" i="1"/>
  <c r="H19" i="1"/>
  <c r="H18" i="1"/>
  <c r="H17" i="1"/>
  <c r="H16" i="1"/>
  <c r="H15" i="1"/>
  <c r="H14" i="1"/>
  <c r="H13" i="1"/>
  <c r="H12" i="1"/>
  <c r="H10" i="1"/>
  <c r="H9" i="1"/>
  <c r="A6" i="1"/>
  <c r="H25" i="1" l="1"/>
  <c r="G6" i="1" s="1"/>
</calcChain>
</file>

<file path=xl/sharedStrings.xml><?xml version="1.0" encoding="utf-8"?>
<sst xmlns="http://schemas.openxmlformats.org/spreadsheetml/2006/main" count="74" uniqueCount="41">
  <si>
    <t>Request #</t>
  </si>
  <si>
    <t>Amount</t>
  </si>
  <si>
    <t>Vendor #:</t>
  </si>
  <si>
    <t>P.O. #:</t>
  </si>
  <si>
    <t>Address:</t>
  </si>
  <si>
    <t>Total Remaining Loan Balance</t>
  </si>
  <si>
    <t>Date</t>
  </si>
  <si>
    <t>Draw Req. #</t>
  </si>
  <si>
    <t>Invoice No.</t>
  </si>
  <si>
    <t>Vendor Name</t>
  </si>
  <si>
    <t>Description</t>
  </si>
  <si>
    <t>Unit Price</t>
  </si>
  <si>
    <t>Number of Units</t>
  </si>
  <si>
    <t>Cost</t>
  </si>
  <si>
    <t>Date Paid/Due</t>
  </si>
  <si>
    <t>Check/Wire #</t>
  </si>
  <si>
    <t>Loan Amount</t>
  </si>
  <si>
    <t>Architectural Services</t>
  </si>
  <si>
    <t>Construction Fees, City Permit Fee</t>
  </si>
  <si>
    <t>Construction Fees</t>
  </si>
  <si>
    <t>Trash Enclosure</t>
  </si>
  <si>
    <t>Total</t>
  </si>
  <si>
    <t>Child Care Facilities Fund Loan - HAPPY FEET DAY CARE</t>
  </si>
  <si>
    <t>#2</t>
  </si>
  <si>
    <t>#1</t>
  </si>
  <si>
    <t>#3</t>
  </si>
  <si>
    <t>#5</t>
  </si>
  <si>
    <t>#4</t>
  </si>
  <si>
    <t>Great Designs</t>
  </si>
  <si>
    <t>Best Builders Construction</t>
  </si>
  <si>
    <t>Landscape Architects</t>
  </si>
  <si>
    <t xml:space="preserve">Fire Safe </t>
  </si>
  <si>
    <t>Fire Sprinklers &amp; Alarm Service</t>
  </si>
  <si>
    <r>
      <t>REMINDER:</t>
    </r>
    <r>
      <rPr>
        <sz val="8"/>
        <color theme="1"/>
        <rFont val="Calibri"/>
        <family val="2"/>
      </rPr>
      <t xml:space="preserve">
1. Enter the invoice information first
2. Go to cell I2, AutoSum
3. Double click on the cell numbers in the  formula
4. Select the cells in the "Cost"/column H that are for the current the draw request.</t>
    </r>
  </si>
  <si>
    <t>31-18500</t>
  </si>
  <si>
    <t>2500 Lorax Street, San Mateo, CA, 94403</t>
  </si>
  <si>
    <t>No More Smells</t>
  </si>
  <si>
    <t>Construction Fees - Final</t>
  </si>
  <si>
    <t>Design the Lands</t>
  </si>
  <si>
    <t>Child Care Facilities Fund Loan - BORROWER</t>
  </si>
  <si>
    <t>(THIS IS AN ACTIVE SAMPLE - Will be provided with a form prepared for borrowers, can test this one before that)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</si>
</sst>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0"/>
      <color rgb="FF000000"/>
      <name val="Arial"/>
    </font>
    <font>
      <sz val="10"/>
      <color theme="1"/>
      <name val="Calibri"/>
    </font>
    <font>
      <sz val="18"/>
      <color theme="0"/>
      <name val="Calibri"/>
    </font>
    <font>
      <sz val="10"/>
      <name val="Arial"/>
    </font>
    <font>
      <sz val="18"/>
      <color rgb="FFFFFFFF"/>
      <name val="Calibri"/>
    </font>
    <font>
      <b/>
      <sz val="8"/>
      <color theme="1"/>
      <name val="Calibri"/>
    </font>
    <font>
      <b/>
      <sz val="12"/>
      <color theme="1"/>
      <name val="Calibri"/>
    </font>
    <font>
      <b/>
      <sz val="12"/>
      <color rgb="FF262B40"/>
      <name val="Calibri"/>
    </font>
    <font>
      <sz val="12"/>
      <color theme="1"/>
      <name val="Calibri"/>
    </font>
    <font>
      <b/>
      <sz val="10"/>
      <color theme="1"/>
      <name val="Calibri"/>
    </font>
    <font>
      <sz val="12"/>
      <color rgb="FF000000"/>
      <name val="Calibri"/>
    </font>
    <font>
      <b/>
      <sz val="12"/>
      <color rgb="FF1F497D"/>
      <name val="Calibri"/>
    </font>
    <font>
      <sz val="12"/>
      <color rgb="FF1F497D"/>
      <name val="Calibri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2"/>
      <color rgb="FF000000"/>
      <name val="Calibri"/>
      <family val="2"/>
    </font>
    <font>
      <sz val="18"/>
      <color theme="0"/>
      <name val="Calibri"/>
      <family val="2"/>
    </font>
    <font>
      <sz val="10"/>
      <color rgb="FF000000"/>
      <name val="Arial"/>
    </font>
    <font>
      <sz val="18"/>
      <color rgb="FFFFFF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rgb="FFF2F2F2"/>
      </patternFill>
    </fill>
  </fills>
  <borders count="11">
    <border>
      <left/>
      <right/>
      <top/>
      <bottom/>
      <diagonal/>
    </border>
    <border>
      <left/>
      <right/>
      <top/>
      <bottom style="thick">
        <color rgb="FF1F497D"/>
      </bottom>
      <diagonal/>
    </border>
    <border>
      <left/>
      <right/>
      <top/>
      <bottom style="thick">
        <color rgb="FF1F497D"/>
      </bottom>
      <diagonal/>
    </border>
    <border>
      <left/>
      <right/>
      <top/>
      <bottom style="thick">
        <color rgb="FF1F497D"/>
      </bottom>
      <diagonal/>
    </border>
    <border>
      <left/>
      <right/>
      <top/>
      <bottom style="thick">
        <color rgb="FF1F497D"/>
      </bottom>
      <diagonal/>
    </border>
    <border>
      <left/>
      <right/>
      <top/>
      <bottom style="thick">
        <color rgb="FF1F497D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ck">
        <color rgb="FF1F497D"/>
      </top>
      <bottom style="medium">
        <color theme="0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15">
    <xf numFmtId="0" fontId="0" fillId="0" borderId="0" xfId="0" applyFont="1" applyAlignment="1"/>
    <xf numFmtId="0" fontId="1" fillId="0" borderId="0" xfId="0" applyFont="1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14" fontId="6" fillId="3" borderId="7" xfId="0" applyNumberFormat="1" applyFont="1" applyFill="1" applyBorder="1" applyAlignment="1">
      <alignment vertical="center"/>
    </xf>
    <xf numFmtId="1" fontId="6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14" fontId="7" fillId="3" borderId="7" xfId="0" applyNumberFormat="1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/>
    <xf numFmtId="1" fontId="9" fillId="0" borderId="0" xfId="0" applyNumberFormat="1" applyFont="1" applyAlignment="1">
      <alignment horizontal="center" vertical="center"/>
    </xf>
    <xf numFmtId="14" fontId="9" fillId="0" borderId="0" xfId="0" applyNumberFormat="1" applyFont="1"/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4" fontId="8" fillId="0" borderId="0" xfId="0" applyNumberFormat="1" applyFont="1" applyAlignment="1">
      <alignment vertical="center" wrapText="1"/>
    </xf>
    <xf numFmtId="1" fontId="8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164" fontId="8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6" fillId="4" borderId="7" xfId="0" applyNumberFormat="1" applyFont="1" applyFill="1" applyBorder="1" applyAlignment="1">
      <alignment horizontal="left" vertical="center"/>
    </xf>
    <xf numFmtId="0" fontId="1" fillId="0" borderId="0" xfId="0" applyFont="1" applyProtection="1"/>
    <xf numFmtId="1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0" fillId="0" borderId="0" xfId="0" applyFont="1" applyAlignment="1" applyProtection="1"/>
    <xf numFmtId="0" fontId="2" fillId="2" borderId="4" xfId="0" applyFont="1" applyFill="1" applyBorder="1" applyAlignment="1" applyProtection="1">
      <alignment horizontal="right" vertical="center"/>
    </xf>
    <xf numFmtId="0" fontId="4" fillId="2" borderId="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6" xfId="0" quotePrefix="1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right" vertical="center"/>
    </xf>
    <xf numFmtId="0" fontId="16" fillId="2" borderId="6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center" vertical="center"/>
    </xf>
    <xf numFmtId="164" fontId="2" fillId="2" borderId="6" xfId="0" applyNumberFormat="1" applyFont="1" applyFill="1" applyBorder="1" applyAlignment="1" applyProtection="1">
      <alignment horizontal="center" vertical="center"/>
    </xf>
    <xf numFmtId="0" fontId="16" fillId="2" borderId="6" xfId="0" quotePrefix="1" applyFont="1" applyFill="1" applyBorder="1" applyAlignment="1" applyProtection="1">
      <alignment horizontal="left" vertical="center"/>
    </xf>
    <xf numFmtId="14" fontId="6" fillId="3" borderId="7" xfId="0" applyNumberFormat="1" applyFont="1" applyFill="1" applyBorder="1" applyAlignment="1" applyProtection="1">
      <alignment vertical="center"/>
    </xf>
    <xf numFmtId="1" fontId="6" fillId="3" borderId="7" xfId="0" applyNumberFormat="1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vertical="center"/>
    </xf>
    <xf numFmtId="14" fontId="7" fillId="3" borderId="7" xfId="0" applyNumberFormat="1" applyFont="1" applyFill="1" applyBorder="1" applyAlignment="1" applyProtection="1">
      <alignment horizontal="left" vertical="center" wrapText="1"/>
    </xf>
    <xf numFmtId="0" fontId="6" fillId="3" borderId="7" xfId="0" applyFont="1" applyFill="1" applyBorder="1" applyAlignment="1" applyProtection="1">
      <alignment horizontal="right" vertical="center"/>
    </xf>
    <xf numFmtId="164" fontId="6" fillId="4" borderId="7" xfId="0" applyNumberFormat="1" applyFont="1" applyFill="1" applyBorder="1" applyAlignment="1" applyProtection="1">
      <alignment horizontal="left" vertical="center"/>
    </xf>
    <xf numFmtId="164" fontId="6" fillId="3" borderId="7" xfId="0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Protection="1"/>
    <xf numFmtId="1" fontId="9" fillId="0" borderId="0" xfId="0" applyNumberFormat="1" applyFont="1" applyAlignment="1" applyProtection="1">
      <alignment horizontal="center" vertical="center"/>
    </xf>
    <xf numFmtId="14" fontId="9" fillId="0" borderId="0" xfId="0" applyNumberFormat="1" applyFont="1" applyProtection="1"/>
    <xf numFmtId="0" fontId="6" fillId="0" borderId="0" xfId="0" applyFont="1" applyAlignment="1" applyProtection="1">
      <alignment horizontal="center" vertical="center"/>
    </xf>
    <xf numFmtId="1" fontId="6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14" fontId="8" fillId="0" borderId="0" xfId="0" applyNumberFormat="1" applyFont="1" applyAlignment="1" applyProtection="1">
      <alignment vertical="center" wrapText="1"/>
    </xf>
    <xf numFmtId="1" fontId="8" fillId="0" borderId="0" xfId="0" applyNumberFormat="1" applyFont="1" applyAlignment="1" applyProtection="1">
      <alignment horizontal="center" vertical="center" wrapText="1"/>
    </xf>
    <xf numFmtId="1" fontId="8" fillId="0" borderId="0" xfId="0" applyNumberFormat="1" applyFont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/>
    </xf>
    <xf numFmtId="164" fontId="8" fillId="0" borderId="0" xfId="0" applyNumberFormat="1" applyFont="1" applyAlignment="1" applyProtection="1">
      <alignment vertical="center" wrapText="1"/>
    </xf>
    <xf numFmtId="2" fontId="8" fillId="0" borderId="0" xfId="0" applyNumberFormat="1" applyFont="1" applyAlignment="1" applyProtection="1">
      <alignment vertical="center" wrapText="1"/>
    </xf>
    <xf numFmtId="14" fontId="8" fillId="0" borderId="0" xfId="0" applyNumberFormat="1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8" fillId="0" borderId="0" xfId="0" applyFont="1" applyAlignment="1" applyProtection="1">
      <alignment vertical="center" wrapText="1"/>
    </xf>
    <xf numFmtId="14" fontId="10" fillId="0" borderId="0" xfId="0" applyNumberFormat="1" applyFont="1" applyAlignment="1" applyProtection="1">
      <alignment vertical="center" wrapText="1"/>
    </xf>
    <xf numFmtId="1" fontId="10" fillId="0" borderId="0" xfId="0" applyNumberFormat="1" applyFont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left" vertical="center" wrapText="1"/>
    </xf>
    <xf numFmtId="164" fontId="10" fillId="0" borderId="0" xfId="0" applyNumberFormat="1" applyFont="1" applyAlignment="1" applyProtection="1">
      <alignment vertical="center" wrapText="1"/>
    </xf>
    <xf numFmtId="2" fontId="10" fillId="0" borderId="0" xfId="0" applyNumberFormat="1" applyFont="1" applyAlignment="1" applyProtection="1">
      <alignment vertical="center" wrapText="1"/>
    </xf>
    <xf numFmtId="0" fontId="15" fillId="0" borderId="0" xfId="0" applyFont="1" applyAlignment="1" applyProtection="1">
      <alignment vertical="center" wrapText="1"/>
    </xf>
    <xf numFmtId="0" fontId="11" fillId="0" borderId="5" xfId="0" applyFont="1" applyBorder="1" applyAlignment="1" applyProtection="1">
      <alignment vertical="center" wrapText="1"/>
    </xf>
    <xf numFmtId="1" fontId="11" fillId="0" borderId="5" xfId="0" applyNumberFormat="1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vertical="center" wrapText="1"/>
    </xf>
    <xf numFmtId="0" fontId="12" fillId="0" borderId="5" xfId="0" applyFont="1" applyBorder="1" applyAlignment="1" applyProtection="1">
      <alignment horizontal="left" vertical="center" wrapText="1"/>
    </xf>
    <xf numFmtId="164" fontId="12" fillId="0" borderId="5" xfId="0" applyNumberFormat="1" applyFont="1" applyBorder="1" applyAlignment="1" applyProtection="1">
      <alignment horizontal="right" vertical="center" wrapText="1"/>
    </xf>
    <xf numFmtId="2" fontId="11" fillId="0" borderId="5" xfId="0" applyNumberFormat="1" applyFont="1" applyBorder="1" applyAlignment="1" applyProtection="1">
      <alignment vertical="center" wrapText="1"/>
    </xf>
    <xf numFmtId="164" fontId="11" fillId="0" borderId="5" xfId="0" applyNumberFormat="1" applyFont="1" applyBorder="1" applyAlignment="1" applyProtection="1">
      <alignment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</xf>
    <xf numFmtId="14" fontId="8" fillId="0" borderId="0" xfId="0" applyNumberFormat="1" applyFont="1" applyAlignment="1" applyProtection="1">
      <alignment vertical="center" wrapText="1"/>
      <protection locked="0"/>
    </xf>
    <xf numFmtId="1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2" fontId="8" fillId="0" borderId="0" xfId="0" applyNumberFormat="1" applyFont="1" applyAlignment="1" applyProtection="1">
      <alignment vertical="center" wrapText="1"/>
      <protection locked="0"/>
    </xf>
    <xf numFmtId="14" fontId="10" fillId="0" borderId="0" xfId="0" applyNumberFormat="1" applyFont="1" applyAlignment="1" applyProtection="1">
      <alignment vertical="center" wrapText="1"/>
      <protection locked="0"/>
    </xf>
    <xf numFmtId="1" fontId="10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2" fontId="10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14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2" fillId="2" borderId="10" xfId="1" quotePrefix="1" applyNumberFormat="1" applyFont="1" applyFill="1" applyBorder="1" applyAlignment="1" applyProtection="1">
      <alignment horizontal="left" vertical="center"/>
      <protection locked="0"/>
    </xf>
    <xf numFmtId="0" fontId="2" fillId="2" borderId="10" xfId="0" quotePrefix="1" applyFont="1" applyFill="1" applyBorder="1" applyAlignment="1" applyProtection="1">
      <alignment horizontal="left" vertical="center"/>
    </xf>
    <xf numFmtId="0" fontId="2" fillId="2" borderId="10" xfId="0" quotePrefix="1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</xf>
    <xf numFmtId="0" fontId="3" fillId="0" borderId="2" xfId="0" applyFont="1" applyBorder="1" applyProtection="1"/>
    <xf numFmtId="0" fontId="3" fillId="0" borderId="3" xfId="0" applyFont="1" applyBorder="1" applyProtection="1"/>
    <xf numFmtId="0" fontId="14" fillId="0" borderId="5" xfId="0" quotePrefix="1" applyFont="1" applyBorder="1" applyAlignment="1" applyProtection="1">
      <alignment horizontal="left" vertical="top" wrapText="1"/>
    </xf>
    <xf numFmtId="0" fontId="5" fillId="0" borderId="5" xfId="0" applyFont="1" applyBorder="1" applyAlignment="1" applyProtection="1">
      <alignment horizontal="left" vertical="top" wrapText="1"/>
    </xf>
    <xf numFmtId="14" fontId="7" fillId="3" borderId="8" xfId="0" applyNumberFormat="1" applyFont="1" applyFill="1" applyBorder="1" applyAlignment="1">
      <alignment horizontal="left" vertical="center"/>
    </xf>
    <xf numFmtId="0" fontId="3" fillId="0" borderId="9" xfId="0" applyFont="1" applyBorder="1"/>
    <xf numFmtId="14" fontId="7" fillId="3" borderId="8" xfId="0" applyNumberFormat="1" applyFont="1" applyFill="1" applyBorder="1" applyAlignment="1" applyProtection="1">
      <alignment horizontal="left" vertical="center"/>
    </xf>
    <xf numFmtId="0" fontId="3" fillId="0" borderId="9" xfId="0" applyFont="1" applyBorder="1" applyProtection="1"/>
    <xf numFmtId="0" fontId="18" fillId="2" borderId="6" xfId="0" applyFont="1" applyFill="1" applyBorder="1" applyAlignment="1" applyProtection="1">
      <alignment horizontal="left" vertical="center"/>
    </xf>
  </cellXfs>
  <cellStyles count="2">
    <cellStyle name="Currency" xfId="1" builtinId="4"/>
    <cellStyle name="Normal" xfId="0" builtinId="0"/>
  </cellStyles>
  <dxfs count="25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alignment horizontal="center" vertical="center" textRotation="0" wrapText="1" indent="0" justifyLastLine="0" shrinkToFit="0" readingOrder="0"/>
      <protection locked="1" hidden="0"/>
    </dxf>
    <dxf>
      <alignment horizontal="center" textRotation="0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ill>
        <patternFill patternType="solid">
          <fgColor rgb="FFFDFCF9"/>
          <bgColor rgb="FFFDFCF9"/>
        </patternFill>
      </fill>
    </dxf>
    <dxf>
      <fill>
        <patternFill patternType="solid">
          <fgColor rgb="FFDADFEA"/>
          <bgColor rgb="FFDADFEA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DFCF9"/>
          <bgColor rgb="FFFDFCF9"/>
        </patternFill>
      </fill>
    </dxf>
    <dxf>
      <fill>
        <patternFill patternType="solid">
          <fgColor rgb="FFDADFEA"/>
          <bgColor rgb="FFDADFEA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2">
    <tableStyle name="St. Andrew's Lutheran Church-style" pivot="0" count="4" xr9:uid="{00000000-0011-0000-FFFF-FFFF00000000}">
      <tableStyleElement type="headerRow" dxfId="24"/>
      <tableStyleElement type="totalRow" dxfId="23"/>
      <tableStyleElement type="firstRowStripe" dxfId="22"/>
      <tableStyleElement type="secondRowStripe" dxfId="21"/>
    </tableStyle>
    <tableStyle name="SAMPLE WORKSHEET-style" pivot="0" count="4" xr9:uid="{00000000-0011-0000-FFFF-FFFF01000000}">
      <tableStyleElement type="headerRow" dxfId="20"/>
      <tableStyleElement type="total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3847A88-9D5C-4975-96B3-633F36094948}" name="Table_15" displayName="Table_15" ref="A8:J25">
  <tableColumns count="10">
    <tableColumn id="1" xr3:uid="{69480475-1BF8-4EFD-92D4-04771C9EF41C}" name="Date"/>
    <tableColumn id="2" xr3:uid="{6EFD1E5C-D01B-4843-8120-F8B43B33F795}" name="Draw Req. #"/>
    <tableColumn id="3" xr3:uid="{90707B37-2363-4E68-B4DB-2083C3F07816}" name="Invoice No."/>
    <tableColumn id="4" xr3:uid="{970BDC44-EC02-4DFD-AB66-5CC9F945FA61}" name="Vendor Name"/>
    <tableColumn id="5" xr3:uid="{2DFE9DC4-E441-4E6A-BE2A-7AAFE0F5CBB1}" name="Description"/>
    <tableColumn id="6" xr3:uid="{01C754F5-FBF2-4922-A014-F0B3D6393D3F}" name="Unit Price"/>
    <tableColumn id="7" xr3:uid="{CC32BE5D-8A2B-450B-9BA7-867F1A6866B5}" name="Number of Units"/>
    <tableColumn id="8" xr3:uid="{E583ACB2-AC3B-423F-AF2B-0665C783B119}" name="Cost"/>
    <tableColumn id="9" xr3:uid="{06E483C9-C005-485D-A4AA-4A554E9AED00}" name="Date Paid/Due" dataDxfId="16"/>
    <tableColumn id="10" xr3:uid="{AF8D63CB-A3E7-44AB-B759-17484900144B}" name="Check/Wire #" dataDxfId="15"/>
  </tableColumns>
  <tableStyleInfo name="St. Andrew's Lutheran Church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8:J25" headerRowDxfId="14" dataDxfId="13" totalsRowDxfId="12">
  <tableColumns count="10">
    <tableColumn id="1" xr3:uid="{00000000-0010-0000-0000-000001000000}" name="Date" dataDxfId="11"/>
    <tableColumn id="2" xr3:uid="{00000000-0010-0000-0000-000002000000}" name="Draw Req. #" dataDxfId="10"/>
    <tableColumn id="3" xr3:uid="{00000000-0010-0000-0000-000003000000}" name="Invoice No." dataDxfId="9"/>
    <tableColumn id="4" xr3:uid="{00000000-0010-0000-0000-000004000000}" name="Vendor Name" dataDxfId="8"/>
    <tableColumn id="5" xr3:uid="{00000000-0010-0000-0000-000005000000}" name="Description" dataDxfId="7"/>
    <tableColumn id="6" xr3:uid="{00000000-0010-0000-0000-000006000000}" name="Unit Price" dataDxfId="6"/>
    <tableColumn id="7" xr3:uid="{00000000-0010-0000-0000-000007000000}" name="Number of Units" dataDxfId="5"/>
    <tableColumn id="8" xr3:uid="{00000000-0010-0000-0000-000008000000}" name="Cost" dataDxfId="4"/>
    <tableColumn id="9" xr3:uid="{00000000-0010-0000-0000-000009000000}" name="Date Paid/Due" dataDxfId="3"/>
    <tableColumn id="10" xr3:uid="{00000000-0010-0000-0000-00000A000000}" name="Check/Wire #" dataDxfId="2"/>
  </tableColumns>
  <tableStyleInfo name="St. Andrew's Lutheran Church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96D2"/>
      </a:folHlink>
    </a:clrScheme>
    <a:fontScheme name="Sheets">
      <a:majorFont>
        <a:latin typeface="Libre Franklin"/>
        <a:ea typeface="Libre Franklin"/>
        <a:cs typeface="Libre Franklin"/>
      </a:majorFont>
      <a:minorFont>
        <a:latin typeface="Libre Franklin"/>
        <a:ea typeface="Libre Franklin"/>
        <a:cs typeface="Libre Frankli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3581A-AA17-4C0F-A593-E5EC1E713E12}">
  <sheetPr>
    <tabColor rgb="FF1F497D"/>
    <pageSetUpPr fitToPage="1"/>
  </sheetPr>
  <dimension ref="A1:Z992"/>
  <sheetViews>
    <sheetView showGridLines="0" tabSelected="1" zoomScale="80" zoomScaleNormal="80" workbookViewId="0">
      <selection activeCell="D12" sqref="D12"/>
    </sheetView>
  </sheetViews>
  <sheetFormatPr defaultColWidth="14.453125" defaultRowHeight="15" customHeight="1" x14ac:dyDescent="0.25"/>
  <cols>
    <col min="1" max="1" width="16.6328125" customWidth="1"/>
    <col min="2" max="2" width="12.6328125" customWidth="1"/>
    <col min="3" max="3" width="15" customWidth="1"/>
    <col min="4" max="4" width="28.36328125" customWidth="1"/>
    <col min="5" max="5" width="47.36328125" customWidth="1"/>
    <col min="6" max="8" width="22.453125" customWidth="1"/>
    <col min="9" max="9" width="19.453125" style="27" customWidth="1"/>
    <col min="10" max="10" width="18.1796875" customWidth="1"/>
    <col min="11" max="26" width="9.08984375" customWidth="1"/>
  </cols>
  <sheetData>
    <row r="1" spans="1:26" ht="5.5" customHeight="1" thickBot="1" x14ac:dyDescent="0.35">
      <c r="A1" s="1"/>
      <c r="B1" s="2"/>
      <c r="C1" s="1"/>
      <c r="D1" s="1"/>
      <c r="E1" s="3"/>
      <c r="F1" s="1"/>
      <c r="G1" s="1"/>
      <c r="H1" s="1"/>
      <c r="I1" s="26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thickTop="1" thickBot="1" x14ac:dyDescent="0.35">
      <c r="A2" s="105" t="s">
        <v>39</v>
      </c>
      <c r="B2" s="106"/>
      <c r="C2" s="106"/>
      <c r="D2" s="106"/>
      <c r="E2" s="107"/>
      <c r="F2" s="35" t="s">
        <v>0</v>
      </c>
      <c r="G2" s="104"/>
      <c r="H2" s="37" t="s">
        <v>1</v>
      </c>
      <c r="I2" s="102">
        <f>-(SUM(H10:H11))</f>
        <v>0</v>
      </c>
      <c r="J2" s="108" t="s">
        <v>33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5" thickTop="1" thickBot="1" x14ac:dyDescent="0.35">
      <c r="A3" s="39" t="s">
        <v>2</v>
      </c>
      <c r="B3" s="103"/>
      <c r="C3" s="41" t="s">
        <v>3</v>
      </c>
      <c r="D3" s="103"/>
      <c r="E3" s="39"/>
      <c r="F3" s="41"/>
      <c r="G3" s="43"/>
      <c r="H3" s="43"/>
      <c r="I3" s="44"/>
      <c r="J3" s="10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1.4" customHeight="1" thickBot="1" x14ac:dyDescent="0.35">
      <c r="A4" s="39" t="s">
        <v>4</v>
      </c>
      <c r="B4" s="45"/>
      <c r="C4" s="41"/>
      <c r="D4" s="114" t="s">
        <v>40</v>
      </c>
      <c r="E4" s="114"/>
      <c r="F4" s="41"/>
      <c r="G4" s="43"/>
      <c r="H4" s="43"/>
      <c r="I4" s="44"/>
      <c r="J4" s="10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" customHeight="1" thickTop="1" x14ac:dyDescent="0.3">
      <c r="A5" s="1"/>
      <c r="B5" s="2"/>
      <c r="C5" s="1"/>
      <c r="D5" s="1"/>
      <c r="E5" s="3"/>
      <c r="F5" s="1"/>
      <c r="G5" s="1"/>
      <c r="H5" s="1"/>
      <c r="I5" s="26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5" t="str">
        <f>"For "&amp;TEXT(MIN(A9:A15),"mm/dd/yyyy")&amp;" through "&amp;TEXT(MAX(A9:A22),"mm/dd/yyyy")</f>
        <v>For 01/00/1900 through 01/00/1900</v>
      </c>
      <c r="B6" s="6"/>
      <c r="C6" s="7"/>
      <c r="D6" s="7"/>
      <c r="E6" s="8"/>
      <c r="F6" s="9" t="s">
        <v>5</v>
      </c>
      <c r="G6" s="28">
        <f>F25-H25</f>
        <v>0</v>
      </c>
      <c r="H6" s="10"/>
      <c r="I6" s="110"/>
      <c r="J6" s="1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5.5" customHeight="1" x14ac:dyDescent="0.3">
      <c r="A7" s="12"/>
      <c r="B7" s="13"/>
      <c r="C7" s="14"/>
      <c r="D7" s="14"/>
      <c r="E7" s="3"/>
      <c r="F7" s="1"/>
      <c r="G7" s="1"/>
      <c r="H7" s="1"/>
      <c r="I7" s="26"/>
      <c r="J7" s="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15" t="s">
        <v>6</v>
      </c>
      <c r="B8" s="16" t="s">
        <v>7</v>
      </c>
      <c r="C8" s="15" t="s">
        <v>8</v>
      </c>
      <c r="D8" s="15" t="s">
        <v>9</v>
      </c>
      <c r="E8" s="17" t="s">
        <v>10</v>
      </c>
      <c r="F8" s="17" t="s">
        <v>11</v>
      </c>
      <c r="G8" s="17" t="s">
        <v>12</v>
      </c>
      <c r="H8" s="17" t="s">
        <v>13</v>
      </c>
      <c r="I8" s="15" t="s">
        <v>14</v>
      </c>
      <c r="J8" s="15" t="s">
        <v>15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4.75" customHeight="1" x14ac:dyDescent="0.3">
      <c r="A9" s="19"/>
      <c r="B9" s="20"/>
      <c r="C9" s="21"/>
      <c r="D9" s="21"/>
      <c r="E9" s="22" t="s">
        <v>16</v>
      </c>
      <c r="F9" s="25"/>
      <c r="G9" s="23">
        <v>1</v>
      </c>
      <c r="H9" s="25">
        <f>'SAMPLE - BORROWER'!$F9*'SAMPLE - BORROWER'!$G9</f>
        <v>0</v>
      </c>
      <c r="I9" s="100"/>
      <c r="J9" s="101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24.75" customHeight="1" x14ac:dyDescent="0.3">
      <c r="A10" s="87"/>
      <c r="B10" s="88"/>
      <c r="C10" s="89"/>
      <c r="D10" s="89"/>
      <c r="E10" s="90"/>
      <c r="F10" s="91"/>
      <c r="G10" s="92"/>
      <c r="H10" s="25">
        <f>-'SAMPLE - BORROWER'!$F10*'SAMPLE - BORROWER'!$G10</f>
        <v>0</v>
      </c>
      <c r="I10" s="100"/>
      <c r="J10" s="101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24.75" customHeight="1" x14ac:dyDescent="0.3">
      <c r="A11" s="87"/>
      <c r="B11" s="88"/>
      <c r="C11" s="89"/>
      <c r="D11" s="89"/>
      <c r="E11" s="90"/>
      <c r="F11" s="91"/>
      <c r="G11" s="92"/>
      <c r="H11" s="25">
        <f>-'SAMPLE - BORROWER'!$F11*'SAMPLE - BORROWER'!$G11</f>
        <v>0</v>
      </c>
      <c r="I11" s="100"/>
      <c r="J11" s="101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24.75" customHeight="1" x14ac:dyDescent="0.3">
      <c r="A12" s="87"/>
      <c r="B12" s="88"/>
      <c r="C12" s="89"/>
      <c r="D12" s="89"/>
      <c r="E12" s="90"/>
      <c r="F12" s="91"/>
      <c r="G12" s="92"/>
      <c r="H12" s="25">
        <f>-'SAMPLE - BORROWER'!$F12*'SAMPLE - BORROWER'!$G12</f>
        <v>0</v>
      </c>
      <c r="I12" s="100"/>
      <c r="J12" s="101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24.75" customHeight="1" x14ac:dyDescent="0.3">
      <c r="A13" s="87"/>
      <c r="B13" s="88"/>
      <c r="C13" s="89"/>
      <c r="D13" s="89"/>
      <c r="E13" s="90"/>
      <c r="F13" s="91"/>
      <c r="G13" s="92"/>
      <c r="H13" s="25">
        <f>-'SAMPLE - BORROWER'!$F13*'SAMPLE - BORROWER'!$G13</f>
        <v>0</v>
      </c>
      <c r="I13" s="100"/>
      <c r="J13" s="101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24.75" customHeight="1" x14ac:dyDescent="0.3">
      <c r="A14" s="93"/>
      <c r="B14" s="94"/>
      <c r="C14" s="89"/>
      <c r="D14" s="95"/>
      <c r="E14" s="96"/>
      <c r="F14" s="97"/>
      <c r="G14" s="98"/>
      <c r="H14" s="25">
        <f>-'SAMPLE - BORROWER'!$F14*'SAMPLE - BORROWER'!$G14</f>
        <v>0</v>
      </c>
      <c r="I14" s="100"/>
      <c r="J14" s="101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24.75" customHeight="1" x14ac:dyDescent="0.3">
      <c r="A15" s="93"/>
      <c r="B15" s="94"/>
      <c r="C15" s="89"/>
      <c r="D15" s="95"/>
      <c r="E15" s="96"/>
      <c r="F15" s="97"/>
      <c r="G15" s="98"/>
      <c r="H15" s="25">
        <f>-'SAMPLE - BORROWER'!$F15*'SAMPLE - BORROWER'!$G15</f>
        <v>0</v>
      </c>
      <c r="I15" s="100"/>
      <c r="J15" s="101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24.75" customHeight="1" x14ac:dyDescent="0.3">
      <c r="A16" s="93"/>
      <c r="B16" s="94"/>
      <c r="C16" s="89"/>
      <c r="D16" s="95"/>
      <c r="E16" s="96"/>
      <c r="F16" s="97"/>
      <c r="G16" s="98"/>
      <c r="H16" s="25">
        <f>-'SAMPLE - BORROWER'!$F16*'SAMPLE - BORROWER'!$G16</f>
        <v>0</v>
      </c>
      <c r="I16" s="100"/>
      <c r="J16" s="101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24.75" customHeight="1" x14ac:dyDescent="0.3">
      <c r="A17" s="93"/>
      <c r="B17" s="94"/>
      <c r="C17" s="89"/>
      <c r="D17" s="95"/>
      <c r="E17" s="96"/>
      <c r="F17" s="97"/>
      <c r="G17" s="98"/>
      <c r="H17" s="25">
        <f>-'SAMPLE - BORROWER'!$F17*'SAMPLE - BORROWER'!$G17</f>
        <v>0</v>
      </c>
      <c r="I17" s="100"/>
      <c r="J17" s="101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24.75" customHeight="1" x14ac:dyDescent="0.3">
      <c r="A18" s="93"/>
      <c r="B18" s="94"/>
      <c r="C18" s="89"/>
      <c r="D18" s="99"/>
      <c r="E18" s="96"/>
      <c r="F18" s="97"/>
      <c r="G18" s="98"/>
      <c r="H18" s="25">
        <f>-'SAMPLE - BORROWER'!$F18*'SAMPLE - BORROWER'!$G18</f>
        <v>0</v>
      </c>
      <c r="I18" s="100"/>
      <c r="J18" s="101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24.75" customHeight="1" x14ac:dyDescent="0.3">
      <c r="A19" s="93"/>
      <c r="B19" s="94"/>
      <c r="C19" s="89"/>
      <c r="D19" s="95"/>
      <c r="E19" s="96"/>
      <c r="F19" s="97"/>
      <c r="G19" s="98"/>
      <c r="H19" s="25">
        <f>-'SAMPLE - BORROWER'!$F19*'SAMPLE - BORROWER'!$G19</f>
        <v>0</v>
      </c>
      <c r="I19" s="100"/>
      <c r="J19" s="101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24.75" customHeight="1" x14ac:dyDescent="0.3">
      <c r="A20" s="93"/>
      <c r="B20" s="94"/>
      <c r="C20" s="89"/>
      <c r="D20" s="95"/>
      <c r="E20" s="96"/>
      <c r="F20" s="97"/>
      <c r="G20" s="98"/>
      <c r="H20" s="25">
        <f>-'SAMPLE - BORROWER'!$F20*'SAMPLE - BORROWER'!$G20</f>
        <v>0</v>
      </c>
      <c r="I20" s="100"/>
      <c r="J20" s="101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24.75" customHeight="1" x14ac:dyDescent="0.3">
      <c r="A21" s="93"/>
      <c r="B21" s="94"/>
      <c r="C21" s="89"/>
      <c r="D21" s="95"/>
      <c r="E21" s="96"/>
      <c r="F21" s="97"/>
      <c r="G21" s="98"/>
      <c r="H21" s="25">
        <f>-'SAMPLE - BORROWER'!$F21*'SAMPLE - BORROWER'!$G21</f>
        <v>0</v>
      </c>
      <c r="I21" s="100"/>
      <c r="J21" s="101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24.75" customHeight="1" x14ac:dyDescent="0.3">
      <c r="A22" s="93"/>
      <c r="B22" s="94"/>
      <c r="C22" s="89"/>
      <c r="D22" s="95"/>
      <c r="E22" s="96"/>
      <c r="F22" s="97"/>
      <c r="G22" s="98"/>
      <c r="H22" s="25">
        <f>-'SAMPLE - BORROWER'!$F22*'SAMPLE - BORROWER'!$G22</f>
        <v>0</v>
      </c>
      <c r="I22" s="100"/>
      <c r="J22" s="101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24.75" customHeight="1" x14ac:dyDescent="0.3">
      <c r="A23" s="93"/>
      <c r="B23" s="94"/>
      <c r="C23" s="89"/>
      <c r="D23" s="95"/>
      <c r="E23" s="96"/>
      <c r="F23" s="97"/>
      <c r="G23" s="98"/>
      <c r="H23" s="25">
        <f>-'SAMPLE - BORROWER'!$F23*'SAMPLE - BORROWER'!$G23</f>
        <v>0</v>
      </c>
      <c r="I23" s="100"/>
      <c r="J23" s="101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5.75" customHeight="1" x14ac:dyDescent="0.3">
      <c r="A24" s="93"/>
      <c r="B24" s="94"/>
      <c r="C24" s="89"/>
      <c r="D24" s="95"/>
      <c r="E24" s="96"/>
      <c r="F24" s="97"/>
      <c r="G24" s="98"/>
      <c r="H24" s="25">
        <f>-'SAMPLE - BORROWER'!$F24*'SAMPLE - BORROWER'!$G24</f>
        <v>0</v>
      </c>
      <c r="I24" s="100"/>
      <c r="J24" s="101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s="34" customFormat="1" ht="30" customHeight="1" thickBot="1" x14ac:dyDescent="0.35">
      <c r="A25" s="78" t="s">
        <v>21</v>
      </c>
      <c r="B25" s="79"/>
      <c r="C25" s="80">
        <f>SUBTOTAL(103,'SAMPLE - BORROWER'!$C$9:$C$15)</f>
        <v>0</v>
      </c>
      <c r="D25" s="80"/>
      <c r="E25" s="81"/>
      <c r="F25" s="82">
        <f>F9</f>
        <v>0</v>
      </c>
      <c r="G25" s="83">
        <f>SUBTOTAL(109,'SAMPLE - BORROWER'!$G$9:$G$24)</f>
        <v>1</v>
      </c>
      <c r="H25" s="84">
        <f>H9-(SUBTOTAL(109,'SAMPLE - BORROWER'!$H$9:$H$24))</f>
        <v>0</v>
      </c>
      <c r="I25" s="85"/>
      <c r="J25" s="68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ht="13.5" customHeight="1" thickTop="1" x14ac:dyDescent="0.3">
      <c r="A26" s="1"/>
      <c r="B26" s="2"/>
      <c r="C26" s="1"/>
      <c r="D26" s="1"/>
      <c r="E26" s="3"/>
      <c r="F26" s="1"/>
      <c r="G26" s="1"/>
      <c r="H26" s="1"/>
      <c r="I26" s="26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3">
      <c r="A27" s="1"/>
      <c r="B27" s="2"/>
      <c r="C27" s="1"/>
      <c r="D27" s="1"/>
      <c r="E27" s="3"/>
      <c r="F27" s="1"/>
      <c r="G27" s="1"/>
      <c r="H27" s="1"/>
      <c r="I27" s="26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">
      <c r="A28" s="1"/>
      <c r="B28" s="2"/>
      <c r="C28" s="1"/>
      <c r="D28" s="1"/>
      <c r="E28" s="3"/>
      <c r="F28" s="1"/>
      <c r="G28" s="1"/>
      <c r="H28" s="1"/>
      <c r="I28" s="26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">
      <c r="A29" s="1"/>
      <c r="B29" s="2"/>
      <c r="C29" s="1"/>
      <c r="D29" s="1"/>
      <c r="E29" s="3"/>
      <c r="F29" s="1"/>
      <c r="G29" s="1"/>
      <c r="H29" s="1"/>
      <c r="I29" s="26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">
      <c r="A30" s="1"/>
      <c r="B30" s="2"/>
      <c r="C30" s="1"/>
      <c r="D30" s="1"/>
      <c r="E30" s="3"/>
      <c r="F30" s="1"/>
      <c r="G30" s="1"/>
      <c r="H30" s="1"/>
      <c r="I30" s="26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"/>
      <c r="B31" s="2"/>
      <c r="C31" s="1"/>
      <c r="D31" s="1"/>
      <c r="E31" s="3"/>
      <c r="F31" s="1"/>
      <c r="G31" s="1"/>
      <c r="H31" s="1"/>
      <c r="I31" s="26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2"/>
      <c r="C32" s="1"/>
      <c r="D32" s="1"/>
      <c r="E32" s="3"/>
      <c r="F32" s="1"/>
      <c r="G32" s="1"/>
      <c r="H32" s="1"/>
      <c r="I32" s="26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2"/>
      <c r="C33" s="1"/>
      <c r="D33" s="1"/>
      <c r="E33" s="3"/>
      <c r="F33" s="1"/>
      <c r="G33" s="1"/>
      <c r="H33" s="1"/>
      <c r="I33" s="26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2"/>
      <c r="C34" s="1"/>
      <c r="D34" s="1"/>
      <c r="E34" s="3"/>
      <c r="F34" s="1"/>
      <c r="G34" s="1"/>
      <c r="H34" s="1"/>
      <c r="I34" s="26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2"/>
      <c r="C35" s="1"/>
      <c r="D35" s="1"/>
      <c r="E35" s="3"/>
      <c r="F35" s="1"/>
      <c r="G35" s="1"/>
      <c r="H35" s="1"/>
      <c r="I35" s="26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2"/>
      <c r="C36" s="1"/>
      <c r="D36" s="1"/>
      <c r="E36" s="3"/>
      <c r="F36" s="1"/>
      <c r="G36" s="1"/>
      <c r="H36" s="1"/>
      <c r="I36" s="26"/>
      <c r="J36" s="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2"/>
      <c r="C37" s="1"/>
      <c r="D37" s="1"/>
      <c r="E37" s="3"/>
      <c r="F37" s="1"/>
      <c r="G37" s="1"/>
      <c r="H37" s="1"/>
      <c r="I37" s="26"/>
      <c r="J37" s="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2"/>
      <c r="C38" s="1"/>
      <c r="D38" s="1"/>
      <c r="E38" s="3"/>
      <c r="F38" s="1"/>
      <c r="G38" s="1"/>
      <c r="H38" s="1"/>
      <c r="I38" s="26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2"/>
      <c r="C39" s="1"/>
      <c r="D39" s="1"/>
      <c r="E39" s="3"/>
      <c r="F39" s="1"/>
      <c r="G39" s="1"/>
      <c r="H39" s="1"/>
      <c r="I39" s="26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2"/>
      <c r="C40" s="1"/>
      <c r="D40" s="1"/>
      <c r="E40" s="3"/>
      <c r="F40" s="1"/>
      <c r="G40" s="1"/>
      <c r="H40" s="1"/>
      <c r="I40" s="26"/>
      <c r="J40" s="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2"/>
      <c r="C41" s="1"/>
      <c r="D41" s="1"/>
      <c r="E41" s="3"/>
      <c r="F41" s="1"/>
      <c r="G41" s="1"/>
      <c r="H41" s="1"/>
      <c r="I41" s="26"/>
      <c r="J41" s="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2"/>
      <c r="C42" s="1"/>
      <c r="D42" s="1"/>
      <c r="E42" s="3"/>
      <c r="F42" s="1"/>
      <c r="G42" s="1"/>
      <c r="H42" s="1"/>
      <c r="I42" s="26"/>
      <c r="J42" s="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2"/>
      <c r="C43" s="1"/>
      <c r="D43" s="1"/>
      <c r="E43" s="3"/>
      <c r="F43" s="1"/>
      <c r="G43" s="1"/>
      <c r="H43" s="1"/>
      <c r="I43" s="26"/>
      <c r="J43" s="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2"/>
      <c r="C44" s="1"/>
      <c r="D44" s="1"/>
      <c r="E44" s="3"/>
      <c r="F44" s="1"/>
      <c r="G44" s="1"/>
      <c r="H44" s="1"/>
      <c r="I44" s="26"/>
      <c r="J44" s="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2"/>
      <c r="C45" s="1"/>
      <c r="D45" s="1"/>
      <c r="E45" s="3"/>
      <c r="F45" s="1"/>
      <c r="G45" s="1"/>
      <c r="H45" s="1"/>
      <c r="I45" s="26"/>
      <c r="J45" s="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2"/>
      <c r="C46" s="1"/>
      <c r="D46" s="1"/>
      <c r="E46" s="3"/>
      <c r="F46" s="1"/>
      <c r="G46" s="1"/>
      <c r="H46" s="1"/>
      <c r="I46" s="26"/>
      <c r="J46" s="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2"/>
      <c r="C47" s="1"/>
      <c r="D47" s="1"/>
      <c r="E47" s="3"/>
      <c r="F47" s="1"/>
      <c r="G47" s="1"/>
      <c r="H47" s="1"/>
      <c r="I47" s="26"/>
      <c r="J47" s="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2"/>
      <c r="C48" s="1"/>
      <c r="D48" s="1"/>
      <c r="E48" s="3"/>
      <c r="F48" s="1"/>
      <c r="G48" s="1"/>
      <c r="H48" s="1"/>
      <c r="I48" s="26"/>
      <c r="J48" s="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2"/>
      <c r="C49" s="1"/>
      <c r="D49" s="1"/>
      <c r="E49" s="3"/>
      <c r="F49" s="1"/>
      <c r="G49" s="1"/>
      <c r="H49" s="1"/>
      <c r="I49" s="26"/>
      <c r="J49" s="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2"/>
      <c r="C50" s="1"/>
      <c r="D50" s="1"/>
      <c r="E50" s="3"/>
      <c r="F50" s="1"/>
      <c r="G50" s="1"/>
      <c r="H50" s="1"/>
      <c r="I50" s="26"/>
      <c r="J50" s="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2"/>
      <c r="C51" s="1"/>
      <c r="D51" s="1"/>
      <c r="E51" s="3"/>
      <c r="F51" s="1"/>
      <c r="G51" s="1"/>
      <c r="H51" s="1"/>
      <c r="I51" s="26"/>
      <c r="J51" s="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2"/>
      <c r="C52" s="1"/>
      <c r="D52" s="1"/>
      <c r="E52" s="3"/>
      <c r="F52" s="1"/>
      <c r="G52" s="1"/>
      <c r="H52" s="1"/>
      <c r="I52" s="26"/>
      <c r="J52" s="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2"/>
      <c r="C53" s="1"/>
      <c r="D53" s="1"/>
      <c r="E53" s="3"/>
      <c r="F53" s="1"/>
      <c r="G53" s="1"/>
      <c r="H53" s="1"/>
      <c r="I53" s="26"/>
      <c r="J53" s="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2"/>
      <c r="C54" s="1"/>
      <c r="D54" s="1"/>
      <c r="E54" s="3"/>
      <c r="F54" s="1"/>
      <c r="G54" s="1"/>
      <c r="H54" s="1"/>
      <c r="I54" s="26"/>
      <c r="J54" s="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2"/>
      <c r="C55" s="1"/>
      <c r="D55" s="1"/>
      <c r="E55" s="3"/>
      <c r="F55" s="1"/>
      <c r="G55" s="1"/>
      <c r="H55" s="1"/>
      <c r="I55" s="26"/>
      <c r="J55" s="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2"/>
      <c r="C56" s="1"/>
      <c r="D56" s="1"/>
      <c r="E56" s="3"/>
      <c r="F56" s="1"/>
      <c r="G56" s="1"/>
      <c r="H56" s="1"/>
      <c r="I56" s="26"/>
      <c r="J56" s="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2"/>
      <c r="C57" s="1"/>
      <c r="D57" s="1"/>
      <c r="E57" s="3"/>
      <c r="F57" s="1"/>
      <c r="G57" s="1"/>
      <c r="H57" s="1"/>
      <c r="I57" s="26"/>
      <c r="J57" s="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2"/>
      <c r="C58" s="1"/>
      <c r="D58" s="1"/>
      <c r="E58" s="3"/>
      <c r="F58" s="1"/>
      <c r="G58" s="1"/>
      <c r="H58" s="1"/>
      <c r="I58" s="26"/>
      <c r="J58" s="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2"/>
      <c r="C59" s="1"/>
      <c r="D59" s="1"/>
      <c r="E59" s="3"/>
      <c r="F59" s="1"/>
      <c r="G59" s="1"/>
      <c r="H59" s="1"/>
      <c r="I59" s="26"/>
      <c r="J59" s="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2"/>
      <c r="C60" s="1"/>
      <c r="D60" s="1"/>
      <c r="E60" s="3"/>
      <c r="F60" s="1"/>
      <c r="G60" s="1"/>
      <c r="H60" s="1"/>
      <c r="I60" s="26"/>
      <c r="J60" s="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2"/>
      <c r="C61" s="1"/>
      <c r="D61" s="1"/>
      <c r="E61" s="3"/>
      <c r="F61" s="1"/>
      <c r="G61" s="1"/>
      <c r="H61" s="1"/>
      <c r="I61" s="26"/>
      <c r="J61" s="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2"/>
      <c r="C62" s="1"/>
      <c r="D62" s="1"/>
      <c r="E62" s="3"/>
      <c r="F62" s="1"/>
      <c r="G62" s="1"/>
      <c r="H62" s="1"/>
      <c r="I62" s="26"/>
      <c r="J62" s="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2"/>
      <c r="C63" s="1"/>
      <c r="D63" s="1"/>
      <c r="E63" s="3"/>
      <c r="F63" s="1"/>
      <c r="G63" s="1"/>
      <c r="H63" s="1"/>
      <c r="I63" s="26"/>
      <c r="J63" s="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2"/>
      <c r="C64" s="1"/>
      <c r="D64" s="1"/>
      <c r="E64" s="3"/>
      <c r="F64" s="1"/>
      <c r="G64" s="1"/>
      <c r="H64" s="1"/>
      <c r="I64" s="26"/>
      <c r="J64" s="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2"/>
      <c r="C65" s="1"/>
      <c r="D65" s="1"/>
      <c r="E65" s="3"/>
      <c r="F65" s="1"/>
      <c r="G65" s="1"/>
      <c r="H65" s="1"/>
      <c r="I65" s="26"/>
      <c r="J65" s="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2"/>
      <c r="C66" s="1"/>
      <c r="D66" s="1"/>
      <c r="E66" s="3"/>
      <c r="F66" s="1"/>
      <c r="G66" s="1"/>
      <c r="H66" s="1"/>
      <c r="I66" s="26"/>
      <c r="J66" s="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2"/>
      <c r="C67" s="1"/>
      <c r="D67" s="1"/>
      <c r="E67" s="3"/>
      <c r="F67" s="1"/>
      <c r="G67" s="1"/>
      <c r="H67" s="1"/>
      <c r="I67" s="26"/>
      <c r="J67" s="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2"/>
      <c r="C68" s="1"/>
      <c r="D68" s="1"/>
      <c r="E68" s="3"/>
      <c r="F68" s="1"/>
      <c r="G68" s="1"/>
      <c r="H68" s="1"/>
      <c r="I68" s="26"/>
      <c r="J68" s="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2"/>
      <c r="C69" s="1"/>
      <c r="D69" s="1"/>
      <c r="E69" s="3"/>
      <c r="F69" s="1"/>
      <c r="G69" s="1"/>
      <c r="H69" s="1"/>
      <c r="I69" s="26"/>
      <c r="J69" s="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2"/>
      <c r="C70" s="1"/>
      <c r="D70" s="1"/>
      <c r="E70" s="3"/>
      <c r="F70" s="1"/>
      <c r="G70" s="1"/>
      <c r="H70" s="1"/>
      <c r="I70" s="26"/>
      <c r="J70" s="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2"/>
      <c r="C71" s="1"/>
      <c r="D71" s="1"/>
      <c r="E71" s="3"/>
      <c r="F71" s="1"/>
      <c r="G71" s="1"/>
      <c r="H71" s="1"/>
      <c r="I71" s="26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2"/>
      <c r="C72" s="1"/>
      <c r="D72" s="1"/>
      <c r="E72" s="3"/>
      <c r="F72" s="1"/>
      <c r="G72" s="1"/>
      <c r="H72" s="1"/>
      <c r="I72" s="26"/>
      <c r="J72" s="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2"/>
      <c r="C73" s="1"/>
      <c r="D73" s="1"/>
      <c r="E73" s="3"/>
      <c r="F73" s="1"/>
      <c r="G73" s="1"/>
      <c r="H73" s="1"/>
      <c r="I73" s="26"/>
      <c r="J73" s="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2"/>
      <c r="C74" s="1"/>
      <c r="D74" s="1"/>
      <c r="E74" s="3"/>
      <c r="F74" s="1"/>
      <c r="G74" s="1"/>
      <c r="H74" s="1"/>
      <c r="I74" s="26"/>
      <c r="J74" s="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2"/>
      <c r="C75" s="1"/>
      <c r="D75" s="1"/>
      <c r="E75" s="3"/>
      <c r="F75" s="1"/>
      <c r="G75" s="1"/>
      <c r="H75" s="1"/>
      <c r="I75" s="26"/>
      <c r="J75" s="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2"/>
      <c r="C76" s="1"/>
      <c r="D76" s="1"/>
      <c r="E76" s="3"/>
      <c r="F76" s="1"/>
      <c r="G76" s="1"/>
      <c r="H76" s="1"/>
      <c r="I76" s="26"/>
      <c r="J76" s="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2"/>
      <c r="C77" s="1"/>
      <c r="D77" s="1"/>
      <c r="E77" s="3"/>
      <c r="F77" s="1"/>
      <c r="G77" s="1"/>
      <c r="H77" s="1"/>
      <c r="I77" s="26"/>
      <c r="J77" s="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2"/>
      <c r="C78" s="1"/>
      <c r="D78" s="1"/>
      <c r="E78" s="3"/>
      <c r="F78" s="1"/>
      <c r="G78" s="1"/>
      <c r="H78" s="1"/>
      <c r="I78" s="26"/>
      <c r="J78" s="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2"/>
      <c r="C79" s="1"/>
      <c r="D79" s="1"/>
      <c r="E79" s="3"/>
      <c r="F79" s="1"/>
      <c r="G79" s="1"/>
      <c r="H79" s="1"/>
      <c r="I79" s="26"/>
      <c r="J79" s="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2"/>
      <c r="C80" s="1"/>
      <c r="D80" s="1"/>
      <c r="E80" s="3"/>
      <c r="F80" s="1"/>
      <c r="G80" s="1"/>
      <c r="H80" s="1"/>
      <c r="I80" s="26"/>
      <c r="J80" s="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2"/>
      <c r="C81" s="1"/>
      <c r="D81" s="1"/>
      <c r="E81" s="3"/>
      <c r="F81" s="1"/>
      <c r="G81" s="1"/>
      <c r="H81" s="1"/>
      <c r="I81" s="26"/>
      <c r="J81" s="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2"/>
      <c r="C82" s="1"/>
      <c r="D82" s="1"/>
      <c r="E82" s="3"/>
      <c r="F82" s="1"/>
      <c r="G82" s="1"/>
      <c r="H82" s="1"/>
      <c r="I82" s="26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2"/>
      <c r="C83" s="1"/>
      <c r="D83" s="1"/>
      <c r="E83" s="3"/>
      <c r="F83" s="1"/>
      <c r="G83" s="1"/>
      <c r="H83" s="1"/>
      <c r="I83" s="26"/>
      <c r="J83" s="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2"/>
      <c r="C84" s="1"/>
      <c r="D84" s="1"/>
      <c r="E84" s="3"/>
      <c r="F84" s="1"/>
      <c r="G84" s="1"/>
      <c r="H84" s="1"/>
      <c r="I84" s="26"/>
      <c r="J84" s="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2"/>
      <c r="C85" s="1"/>
      <c r="D85" s="1"/>
      <c r="E85" s="3"/>
      <c r="F85" s="1"/>
      <c r="G85" s="1"/>
      <c r="H85" s="1"/>
      <c r="I85" s="26"/>
      <c r="J85" s="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2"/>
      <c r="C86" s="1"/>
      <c r="D86" s="1"/>
      <c r="E86" s="3"/>
      <c r="F86" s="1"/>
      <c r="G86" s="1"/>
      <c r="H86" s="1"/>
      <c r="I86" s="26"/>
      <c r="J86" s="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2"/>
      <c r="C87" s="1"/>
      <c r="D87" s="1"/>
      <c r="E87" s="3"/>
      <c r="F87" s="1"/>
      <c r="G87" s="1"/>
      <c r="H87" s="1"/>
      <c r="I87" s="26"/>
      <c r="J87" s="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2"/>
      <c r="C88" s="1"/>
      <c r="D88" s="1"/>
      <c r="E88" s="3"/>
      <c r="F88" s="1"/>
      <c r="G88" s="1"/>
      <c r="H88" s="1"/>
      <c r="I88" s="26"/>
      <c r="J88" s="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2"/>
      <c r="C89" s="1"/>
      <c r="D89" s="1"/>
      <c r="E89" s="3"/>
      <c r="F89" s="1"/>
      <c r="G89" s="1"/>
      <c r="H89" s="1"/>
      <c r="I89" s="26"/>
      <c r="J89" s="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2"/>
      <c r="C90" s="1"/>
      <c r="D90" s="1"/>
      <c r="E90" s="3"/>
      <c r="F90" s="1"/>
      <c r="G90" s="1"/>
      <c r="H90" s="1"/>
      <c r="I90" s="26"/>
      <c r="J90" s="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2"/>
      <c r="C91" s="1"/>
      <c r="D91" s="1"/>
      <c r="E91" s="3"/>
      <c r="F91" s="1"/>
      <c r="G91" s="1"/>
      <c r="H91" s="1"/>
      <c r="I91" s="26"/>
      <c r="J91" s="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2"/>
      <c r="C92" s="1"/>
      <c r="D92" s="1"/>
      <c r="E92" s="3"/>
      <c r="F92" s="1"/>
      <c r="G92" s="1"/>
      <c r="H92" s="1"/>
      <c r="I92" s="26"/>
      <c r="J92" s="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2"/>
      <c r="C93" s="1"/>
      <c r="D93" s="1"/>
      <c r="E93" s="3"/>
      <c r="F93" s="1"/>
      <c r="G93" s="1"/>
      <c r="H93" s="1"/>
      <c r="I93" s="26"/>
      <c r="J93" s="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2"/>
      <c r="C94" s="1"/>
      <c r="D94" s="1"/>
      <c r="E94" s="3"/>
      <c r="F94" s="1"/>
      <c r="G94" s="1"/>
      <c r="H94" s="1"/>
      <c r="I94" s="26"/>
      <c r="J94" s="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2"/>
      <c r="C95" s="1"/>
      <c r="D95" s="1"/>
      <c r="E95" s="3"/>
      <c r="F95" s="1"/>
      <c r="G95" s="1"/>
      <c r="H95" s="1"/>
      <c r="I95" s="26"/>
      <c r="J95" s="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2"/>
      <c r="C96" s="1"/>
      <c r="D96" s="1"/>
      <c r="E96" s="3"/>
      <c r="F96" s="1"/>
      <c r="G96" s="1"/>
      <c r="H96" s="1"/>
      <c r="I96" s="26"/>
      <c r="J96" s="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2"/>
      <c r="C97" s="1"/>
      <c r="D97" s="1"/>
      <c r="E97" s="3"/>
      <c r="F97" s="1"/>
      <c r="G97" s="1"/>
      <c r="H97" s="1"/>
      <c r="I97" s="26"/>
      <c r="J97" s="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2"/>
      <c r="C98" s="1"/>
      <c r="D98" s="1"/>
      <c r="E98" s="3"/>
      <c r="F98" s="1"/>
      <c r="G98" s="1"/>
      <c r="H98" s="1"/>
      <c r="I98" s="26"/>
      <c r="J98" s="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2"/>
      <c r="C99" s="1"/>
      <c r="D99" s="1"/>
      <c r="E99" s="3"/>
      <c r="F99" s="1"/>
      <c r="G99" s="1"/>
      <c r="H99" s="1"/>
      <c r="I99" s="26"/>
      <c r="J99" s="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2"/>
      <c r="C100" s="1"/>
      <c r="D100" s="1"/>
      <c r="E100" s="3"/>
      <c r="F100" s="1"/>
      <c r="G100" s="1"/>
      <c r="H100" s="1"/>
      <c r="I100" s="26"/>
      <c r="J100" s="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2"/>
      <c r="C101" s="1"/>
      <c r="D101" s="1"/>
      <c r="E101" s="3"/>
      <c r="F101" s="1"/>
      <c r="G101" s="1"/>
      <c r="H101" s="1"/>
      <c r="I101" s="26"/>
      <c r="J101" s="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2"/>
      <c r="C102" s="1"/>
      <c r="D102" s="1"/>
      <c r="E102" s="3"/>
      <c r="F102" s="1"/>
      <c r="G102" s="1"/>
      <c r="H102" s="1"/>
      <c r="I102" s="26"/>
      <c r="J102" s="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2"/>
      <c r="C103" s="1"/>
      <c r="D103" s="1"/>
      <c r="E103" s="3"/>
      <c r="F103" s="1"/>
      <c r="G103" s="1"/>
      <c r="H103" s="1"/>
      <c r="I103" s="26"/>
      <c r="J103" s="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2"/>
      <c r="C104" s="1"/>
      <c r="D104" s="1"/>
      <c r="E104" s="3"/>
      <c r="F104" s="1"/>
      <c r="G104" s="1"/>
      <c r="H104" s="1"/>
      <c r="I104" s="26"/>
      <c r="J104" s="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2"/>
      <c r="C105" s="1"/>
      <c r="D105" s="1"/>
      <c r="E105" s="3"/>
      <c r="F105" s="1"/>
      <c r="G105" s="1"/>
      <c r="H105" s="1"/>
      <c r="I105" s="26"/>
      <c r="J105" s="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2"/>
      <c r="C106" s="1"/>
      <c r="D106" s="1"/>
      <c r="E106" s="3"/>
      <c r="F106" s="1"/>
      <c r="G106" s="1"/>
      <c r="H106" s="1"/>
      <c r="I106" s="26"/>
      <c r="J106" s="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2"/>
      <c r="C107" s="1"/>
      <c r="D107" s="1"/>
      <c r="E107" s="3"/>
      <c r="F107" s="1"/>
      <c r="G107" s="1"/>
      <c r="H107" s="1"/>
      <c r="I107" s="26"/>
      <c r="J107" s="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2"/>
      <c r="C108" s="1"/>
      <c r="D108" s="1"/>
      <c r="E108" s="3"/>
      <c r="F108" s="1"/>
      <c r="G108" s="1"/>
      <c r="H108" s="1"/>
      <c r="I108" s="26"/>
      <c r="J108" s="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2"/>
      <c r="C109" s="1"/>
      <c r="D109" s="1"/>
      <c r="E109" s="3"/>
      <c r="F109" s="1"/>
      <c r="G109" s="1"/>
      <c r="H109" s="1"/>
      <c r="I109" s="26"/>
      <c r="J109" s="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2"/>
      <c r="C110" s="1"/>
      <c r="D110" s="1"/>
      <c r="E110" s="3"/>
      <c r="F110" s="1"/>
      <c r="G110" s="1"/>
      <c r="H110" s="1"/>
      <c r="I110" s="26"/>
      <c r="J110" s="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2"/>
      <c r="C111" s="1"/>
      <c r="D111" s="1"/>
      <c r="E111" s="3"/>
      <c r="F111" s="1"/>
      <c r="G111" s="1"/>
      <c r="H111" s="1"/>
      <c r="I111" s="26"/>
      <c r="J111" s="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2"/>
      <c r="C112" s="1"/>
      <c r="D112" s="1"/>
      <c r="E112" s="3"/>
      <c r="F112" s="1"/>
      <c r="G112" s="1"/>
      <c r="H112" s="1"/>
      <c r="I112" s="26"/>
      <c r="J112" s="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2"/>
      <c r="C113" s="1"/>
      <c r="D113" s="1"/>
      <c r="E113" s="3"/>
      <c r="F113" s="1"/>
      <c r="G113" s="1"/>
      <c r="H113" s="1"/>
      <c r="I113" s="26"/>
      <c r="J113" s="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2"/>
      <c r="C114" s="1"/>
      <c r="D114" s="1"/>
      <c r="E114" s="3"/>
      <c r="F114" s="1"/>
      <c r="G114" s="1"/>
      <c r="H114" s="1"/>
      <c r="I114" s="26"/>
      <c r="J114" s="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2"/>
      <c r="C115" s="1"/>
      <c r="D115" s="1"/>
      <c r="E115" s="3"/>
      <c r="F115" s="1"/>
      <c r="G115" s="1"/>
      <c r="H115" s="1"/>
      <c r="I115" s="26"/>
      <c r="J115" s="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2"/>
      <c r="C116" s="1"/>
      <c r="D116" s="1"/>
      <c r="E116" s="3"/>
      <c r="F116" s="1"/>
      <c r="G116" s="1"/>
      <c r="H116" s="1"/>
      <c r="I116" s="26"/>
      <c r="J116" s="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2"/>
      <c r="C117" s="1"/>
      <c r="D117" s="1"/>
      <c r="E117" s="3"/>
      <c r="F117" s="1"/>
      <c r="G117" s="1"/>
      <c r="H117" s="1"/>
      <c r="I117" s="26"/>
      <c r="J117" s="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2"/>
      <c r="C118" s="1"/>
      <c r="D118" s="1"/>
      <c r="E118" s="3"/>
      <c r="F118" s="1"/>
      <c r="G118" s="1"/>
      <c r="H118" s="1"/>
      <c r="I118" s="26"/>
      <c r="J118" s="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2"/>
      <c r="C119" s="1"/>
      <c r="D119" s="1"/>
      <c r="E119" s="3"/>
      <c r="F119" s="1"/>
      <c r="G119" s="1"/>
      <c r="H119" s="1"/>
      <c r="I119" s="26"/>
      <c r="J119" s="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2"/>
      <c r="C120" s="1"/>
      <c r="D120" s="1"/>
      <c r="E120" s="3"/>
      <c r="F120" s="1"/>
      <c r="G120" s="1"/>
      <c r="H120" s="1"/>
      <c r="I120" s="26"/>
      <c r="J120" s="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2"/>
      <c r="C121" s="1"/>
      <c r="D121" s="1"/>
      <c r="E121" s="3"/>
      <c r="F121" s="1"/>
      <c r="G121" s="1"/>
      <c r="H121" s="1"/>
      <c r="I121" s="26"/>
      <c r="J121" s="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2"/>
      <c r="C122" s="1"/>
      <c r="D122" s="1"/>
      <c r="E122" s="3"/>
      <c r="F122" s="1"/>
      <c r="G122" s="1"/>
      <c r="H122" s="1"/>
      <c r="I122" s="26"/>
      <c r="J122" s="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2"/>
      <c r="C123" s="1"/>
      <c r="D123" s="1"/>
      <c r="E123" s="3"/>
      <c r="F123" s="1"/>
      <c r="G123" s="1"/>
      <c r="H123" s="1"/>
      <c r="I123" s="26"/>
      <c r="J123" s="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2"/>
      <c r="C124" s="1"/>
      <c r="D124" s="1"/>
      <c r="E124" s="3"/>
      <c r="F124" s="1"/>
      <c r="G124" s="1"/>
      <c r="H124" s="1"/>
      <c r="I124" s="26"/>
      <c r="J124" s="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2"/>
      <c r="C125" s="1"/>
      <c r="D125" s="1"/>
      <c r="E125" s="3"/>
      <c r="F125" s="1"/>
      <c r="G125" s="1"/>
      <c r="H125" s="1"/>
      <c r="I125" s="26"/>
      <c r="J125" s="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2"/>
      <c r="C126" s="1"/>
      <c r="D126" s="1"/>
      <c r="E126" s="3"/>
      <c r="F126" s="1"/>
      <c r="G126" s="1"/>
      <c r="H126" s="1"/>
      <c r="I126" s="26"/>
      <c r="J126" s="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2"/>
      <c r="C127" s="1"/>
      <c r="D127" s="1"/>
      <c r="E127" s="3"/>
      <c r="F127" s="1"/>
      <c r="G127" s="1"/>
      <c r="H127" s="1"/>
      <c r="I127" s="26"/>
      <c r="J127" s="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2"/>
      <c r="C128" s="1"/>
      <c r="D128" s="1"/>
      <c r="E128" s="3"/>
      <c r="F128" s="1"/>
      <c r="G128" s="1"/>
      <c r="H128" s="1"/>
      <c r="I128" s="26"/>
      <c r="J128" s="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2"/>
      <c r="C129" s="1"/>
      <c r="D129" s="1"/>
      <c r="E129" s="3"/>
      <c r="F129" s="1"/>
      <c r="G129" s="1"/>
      <c r="H129" s="1"/>
      <c r="I129" s="26"/>
      <c r="J129" s="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2"/>
      <c r="C130" s="1"/>
      <c r="D130" s="1"/>
      <c r="E130" s="3"/>
      <c r="F130" s="1"/>
      <c r="G130" s="1"/>
      <c r="H130" s="1"/>
      <c r="I130" s="26"/>
      <c r="J130" s="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2"/>
      <c r="C131" s="1"/>
      <c r="D131" s="1"/>
      <c r="E131" s="3"/>
      <c r="F131" s="1"/>
      <c r="G131" s="1"/>
      <c r="H131" s="1"/>
      <c r="I131" s="26"/>
      <c r="J131" s="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2"/>
      <c r="C132" s="1"/>
      <c r="D132" s="1"/>
      <c r="E132" s="3"/>
      <c r="F132" s="1"/>
      <c r="G132" s="1"/>
      <c r="H132" s="1"/>
      <c r="I132" s="26"/>
      <c r="J132" s="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2"/>
      <c r="C133" s="1"/>
      <c r="D133" s="1"/>
      <c r="E133" s="3"/>
      <c r="F133" s="1"/>
      <c r="G133" s="1"/>
      <c r="H133" s="1"/>
      <c r="I133" s="26"/>
      <c r="J133" s="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2"/>
      <c r="C134" s="1"/>
      <c r="D134" s="1"/>
      <c r="E134" s="3"/>
      <c r="F134" s="1"/>
      <c r="G134" s="1"/>
      <c r="H134" s="1"/>
      <c r="I134" s="26"/>
      <c r="J134" s="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2"/>
      <c r="C135" s="1"/>
      <c r="D135" s="1"/>
      <c r="E135" s="3"/>
      <c r="F135" s="1"/>
      <c r="G135" s="1"/>
      <c r="H135" s="1"/>
      <c r="I135" s="26"/>
      <c r="J135" s="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2"/>
      <c r="C136" s="1"/>
      <c r="D136" s="1"/>
      <c r="E136" s="3"/>
      <c r="F136" s="1"/>
      <c r="G136" s="1"/>
      <c r="H136" s="1"/>
      <c r="I136" s="26"/>
      <c r="J136" s="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2"/>
      <c r="C137" s="1"/>
      <c r="D137" s="1"/>
      <c r="E137" s="3"/>
      <c r="F137" s="1"/>
      <c r="G137" s="1"/>
      <c r="H137" s="1"/>
      <c r="I137" s="26"/>
      <c r="J137" s="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2"/>
      <c r="C138" s="1"/>
      <c r="D138" s="1"/>
      <c r="E138" s="3"/>
      <c r="F138" s="1"/>
      <c r="G138" s="1"/>
      <c r="H138" s="1"/>
      <c r="I138" s="26"/>
      <c r="J138" s="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2"/>
      <c r="C139" s="1"/>
      <c r="D139" s="1"/>
      <c r="E139" s="3"/>
      <c r="F139" s="1"/>
      <c r="G139" s="1"/>
      <c r="H139" s="1"/>
      <c r="I139" s="26"/>
      <c r="J139" s="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2"/>
      <c r="C140" s="1"/>
      <c r="D140" s="1"/>
      <c r="E140" s="3"/>
      <c r="F140" s="1"/>
      <c r="G140" s="1"/>
      <c r="H140" s="1"/>
      <c r="I140" s="26"/>
      <c r="J140" s="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2"/>
      <c r="C141" s="1"/>
      <c r="D141" s="1"/>
      <c r="E141" s="3"/>
      <c r="F141" s="1"/>
      <c r="G141" s="1"/>
      <c r="H141" s="1"/>
      <c r="I141" s="26"/>
      <c r="J141" s="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2"/>
      <c r="C142" s="1"/>
      <c r="D142" s="1"/>
      <c r="E142" s="3"/>
      <c r="F142" s="1"/>
      <c r="G142" s="1"/>
      <c r="H142" s="1"/>
      <c r="I142" s="26"/>
      <c r="J142" s="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2"/>
      <c r="C143" s="1"/>
      <c r="D143" s="1"/>
      <c r="E143" s="3"/>
      <c r="F143" s="1"/>
      <c r="G143" s="1"/>
      <c r="H143" s="1"/>
      <c r="I143" s="26"/>
      <c r="J143" s="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2"/>
      <c r="C144" s="1"/>
      <c r="D144" s="1"/>
      <c r="E144" s="3"/>
      <c r="F144" s="1"/>
      <c r="G144" s="1"/>
      <c r="H144" s="1"/>
      <c r="I144" s="26"/>
      <c r="J144" s="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2"/>
      <c r="C145" s="1"/>
      <c r="D145" s="1"/>
      <c r="E145" s="3"/>
      <c r="F145" s="1"/>
      <c r="G145" s="1"/>
      <c r="H145" s="1"/>
      <c r="I145" s="26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2"/>
      <c r="C146" s="1"/>
      <c r="D146" s="1"/>
      <c r="E146" s="3"/>
      <c r="F146" s="1"/>
      <c r="G146" s="1"/>
      <c r="H146" s="1"/>
      <c r="I146" s="26"/>
      <c r="J146" s="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2"/>
      <c r="C147" s="1"/>
      <c r="D147" s="1"/>
      <c r="E147" s="3"/>
      <c r="F147" s="1"/>
      <c r="G147" s="1"/>
      <c r="H147" s="1"/>
      <c r="I147" s="26"/>
      <c r="J147" s="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2"/>
      <c r="C148" s="1"/>
      <c r="D148" s="1"/>
      <c r="E148" s="3"/>
      <c r="F148" s="1"/>
      <c r="G148" s="1"/>
      <c r="H148" s="1"/>
      <c r="I148" s="26"/>
      <c r="J148" s="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2"/>
      <c r="C149" s="1"/>
      <c r="D149" s="1"/>
      <c r="E149" s="3"/>
      <c r="F149" s="1"/>
      <c r="G149" s="1"/>
      <c r="H149" s="1"/>
      <c r="I149" s="26"/>
      <c r="J149" s="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2"/>
      <c r="C150" s="1"/>
      <c r="D150" s="1"/>
      <c r="E150" s="3"/>
      <c r="F150" s="1"/>
      <c r="G150" s="1"/>
      <c r="H150" s="1"/>
      <c r="I150" s="26"/>
      <c r="J150" s="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2"/>
      <c r="C151" s="1"/>
      <c r="D151" s="1"/>
      <c r="E151" s="3"/>
      <c r="F151" s="1"/>
      <c r="G151" s="1"/>
      <c r="H151" s="1"/>
      <c r="I151" s="26"/>
      <c r="J151" s="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2"/>
      <c r="C152" s="1"/>
      <c r="D152" s="1"/>
      <c r="E152" s="3"/>
      <c r="F152" s="1"/>
      <c r="G152" s="1"/>
      <c r="H152" s="1"/>
      <c r="I152" s="26"/>
      <c r="J152" s="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2"/>
      <c r="C153" s="1"/>
      <c r="D153" s="1"/>
      <c r="E153" s="3"/>
      <c r="F153" s="1"/>
      <c r="G153" s="1"/>
      <c r="H153" s="1"/>
      <c r="I153" s="26"/>
      <c r="J153" s="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2"/>
      <c r="C154" s="1"/>
      <c r="D154" s="1"/>
      <c r="E154" s="3"/>
      <c r="F154" s="1"/>
      <c r="G154" s="1"/>
      <c r="H154" s="1"/>
      <c r="I154" s="26"/>
      <c r="J154" s="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2"/>
      <c r="C155" s="1"/>
      <c r="D155" s="1"/>
      <c r="E155" s="3"/>
      <c r="F155" s="1"/>
      <c r="G155" s="1"/>
      <c r="H155" s="1"/>
      <c r="I155" s="26"/>
      <c r="J155" s="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2"/>
      <c r="C156" s="1"/>
      <c r="D156" s="1"/>
      <c r="E156" s="3"/>
      <c r="F156" s="1"/>
      <c r="G156" s="1"/>
      <c r="H156" s="1"/>
      <c r="I156" s="26"/>
      <c r="J156" s="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2"/>
      <c r="C157" s="1"/>
      <c r="D157" s="1"/>
      <c r="E157" s="3"/>
      <c r="F157" s="1"/>
      <c r="G157" s="1"/>
      <c r="H157" s="1"/>
      <c r="I157" s="26"/>
      <c r="J157" s="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2"/>
      <c r="C158" s="1"/>
      <c r="D158" s="1"/>
      <c r="E158" s="3"/>
      <c r="F158" s="1"/>
      <c r="G158" s="1"/>
      <c r="H158" s="1"/>
      <c r="I158" s="26"/>
      <c r="J158" s="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2"/>
      <c r="C159" s="1"/>
      <c r="D159" s="1"/>
      <c r="E159" s="3"/>
      <c r="F159" s="1"/>
      <c r="G159" s="1"/>
      <c r="H159" s="1"/>
      <c r="I159" s="26"/>
      <c r="J159" s="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2"/>
      <c r="C160" s="1"/>
      <c r="D160" s="1"/>
      <c r="E160" s="3"/>
      <c r="F160" s="1"/>
      <c r="G160" s="1"/>
      <c r="H160" s="1"/>
      <c r="I160" s="26"/>
      <c r="J160" s="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2"/>
      <c r="C161" s="1"/>
      <c r="D161" s="1"/>
      <c r="E161" s="3"/>
      <c r="F161" s="1"/>
      <c r="G161" s="1"/>
      <c r="H161" s="1"/>
      <c r="I161" s="26"/>
      <c r="J161" s="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2"/>
      <c r="C162" s="1"/>
      <c r="D162" s="1"/>
      <c r="E162" s="3"/>
      <c r="F162" s="1"/>
      <c r="G162" s="1"/>
      <c r="H162" s="1"/>
      <c r="I162" s="26"/>
      <c r="J162" s="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2"/>
      <c r="C163" s="1"/>
      <c r="D163" s="1"/>
      <c r="E163" s="3"/>
      <c r="F163" s="1"/>
      <c r="G163" s="1"/>
      <c r="H163" s="1"/>
      <c r="I163" s="26"/>
      <c r="J163" s="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2"/>
      <c r="C164" s="1"/>
      <c r="D164" s="1"/>
      <c r="E164" s="3"/>
      <c r="F164" s="1"/>
      <c r="G164" s="1"/>
      <c r="H164" s="1"/>
      <c r="I164" s="26"/>
      <c r="J164" s="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2"/>
      <c r="C165" s="1"/>
      <c r="D165" s="1"/>
      <c r="E165" s="3"/>
      <c r="F165" s="1"/>
      <c r="G165" s="1"/>
      <c r="H165" s="1"/>
      <c r="I165" s="26"/>
      <c r="J165" s="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2"/>
      <c r="C166" s="1"/>
      <c r="D166" s="1"/>
      <c r="E166" s="3"/>
      <c r="F166" s="1"/>
      <c r="G166" s="1"/>
      <c r="H166" s="1"/>
      <c r="I166" s="26"/>
      <c r="J166" s="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2"/>
      <c r="C167" s="1"/>
      <c r="D167" s="1"/>
      <c r="E167" s="3"/>
      <c r="F167" s="1"/>
      <c r="G167" s="1"/>
      <c r="H167" s="1"/>
      <c r="I167" s="26"/>
      <c r="J167" s="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2"/>
      <c r="C168" s="1"/>
      <c r="D168" s="1"/>
      <c r="E168" s="3"/>
      <c r="F168" s="1"/>
      <c r="G168" s="1"/>
      <c r="H168" s="1"/>
      <c r="I168" s="26"/>
      <c r="J168" s="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2"/>
      <c r="C169" s="1"/>
      <c r="D169" s="1"/>
      <c r="E169" s="3"/>
      <c r="F169" s="1"/>
      <c r="G169" s="1"/>
      <c r="H169" s="1"/>
      <c r="I169" s="26"/>
      <c r="J169" s="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2"/>
      <c r="C170" s="1"/>
      <c r="D170" s="1"/>
      <c r="E170" s="3"/>
      <c r="F170" s="1"/>
      <c r="G170" s="1"/>
      <c r="H170" s="1"/>
      <c r="I170" s="26"/>
      <c r="J170" s="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2"/>
      <c r="C171" s="1"/>
      <c r="D171" s="1"/>
      <c r="E171" s="3"/>
      <c r="F171" s="1"/>
      <c r="G171" s="1"/>
      <c r="H171" s="1"/>
      <c r="I171" s="26"/>
      <c r="J171" s="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2"/>
      <c r="C172" s="1"/>
      <c r="D172" s="1"/>
      <c r="E172" s="3"/>
      <c r="F172" s="1"/>
      <c r="G172" s="1"/>
      <c r="H172" s="1"/>
      <c r="I172" s="26"/>
      <c r="J172" s="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2"/>
      <c r="C173" s="1"/>
      <c r="D173" s="1"/>
      <c r="E173" s="3"/>
      <c r="F173" s="1"/>
      <c r="G173" s="1"/>
      <c r="H173" s="1"/>
      <c r="I173" s="26"/>
      <c r="J173" s="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2"/>
      <c r="C174" s="1"/>
      <c r="D174" s="1"/>
      <c r="E174" s="3"/>
      <c r="F174" s="1"/>
      <c r="G174" s="1"/>
      <c r="H174" s="1"/>
      <c r="I174" s="26"/>
      <c r="J174" s="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2"/>
      <c r="C175" s="1"/>
      <c r="D175" s="1"/>
      <c r="E175" s="3"/>
      <c r="F175" s="1"/>
      <c r="G175" s="1"/>
      <c r="H175" s="1"/>
      <c r="I175" s="26"/>
      <c r="J175" s="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2"/>
      <c r="C176" s="1"/>
      <c r="D176" s="1"/>
      <c r="E176" s="3"/>
      <c r="F176" s="1"/>
      <c r="G176" s="1"/>
      <c r="H176" s="1"/>
      <c r="I176" s="26"/>
      <c r="J176" s="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2"/>
      <c r="C177" s="1"/>
      <c r="D177" s="1"/>
      <c r="E177" s="3"/>
      <c r="F177" s="1"/>
      <c r="G177" s="1"/>
      <c r="H177" s="1"/>
      <c r="I177" s="26"/>
      <c r="J177" s="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2"/>
      <c r="C178" s="1"/>
      <c r="D178" s="1"/>
      <c r="E178" s="3"/>
      <c r="F178" s="1"/>
      <c r="G178" s="1"/>
      <c r="H178" s="1"/>
      <c r="I178" s="26"/>
      <c r="J178" s="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2"/>
      <c r="C179" s="1"/>
      <c r="D179" s="1"/>
      <c r="E179" s="3"/>
      <c r="F179" s="1"/>
      <c r="G179" s="1"/>
      <c r="H179" s="1"/>
      <c r="I179" s="26"/>
      <c r="J179" s="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2"/>
      <c r="C180" s="1"/>
      <c r="D180" s="1"/>
      <c r="E180" s="3"/>
      <c r="F180" s="1"/>
      <c r="G180" s="1"/>
      <c r="H180" s="1"/>
      <c r="I180" s="26"/>
      <c r="J180" s="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2"/>
      <c r="C181" s="1"/>
      <c r="D181" s="1"/>
      <c r="E181" s="3"/>
      <c r="F181" s="1"/>
      <c r="G181" s="1"/>
      <c r="H181" s="1"/>
      <c r="I181" s="26"/>
      <c r="J181" s="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2"/>
      <c r="C182" s="1"/>
      <c r="D182" s="1"/>
      <c r="E182" s="3"/>
      <c r="F182" s="1"/>
      <c r="G182" s="1"/>
      <c r="H182" s="1"/>
      <c r="I182" s="26"/>
      <c r="J182" s="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2"/>
      <c r="C183" s="1"/>
      <c r="D183" s="1"/>
      <c r="E183" s="3"/>
      <c r="F183" s="1"/>
      <c r="G183" s="1"/>
      <c r="H183" s="1"/>
      <c r="I183" s="26"/>
      <c r="J183" s="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2"/>
      <c r="C184" s="1"/>
      <c r="D184" s="1"/>
      <c r="E184" s="3"/>
      <c r="F184" s="1"/>
      <c r="G184" s="1"/>
      <c r="H184" s="1"/>
      <c r="I184" s="26"/>
      <c r="J184" s="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2"/>
      <c r="C185" s="1"/>
      <c r="D185" s="1"/>
      <c r="E185" s="3"/>
      <c r="F185" s="1"/>
      <c r="G185" s="1"/>
      <c r="H185" s="1"/>
      <c r="I185" s="26"/>
      <c r="J185" s="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2"/>
      <c r="C186" s="1"/>
      <c r="D186" s="1"/>
      <c r="E186" s="3"/>
      <c r="F186" s="1"/>
      <c r="G186" s="1"/>
      <c r="H186" s="1"/>
      <c r="I186" s="26"/>
      <c r="J186" s="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2"/>
      <c r="C187" s="1"/>
      <c r="D187" s="1"/>
      <c r="E187" s="3"/>
      <c r="F187" s="1"/>
      <c r="G187" s="1"/>
      <c r="H187" s="1"/>
      <c r="I187" s="26"/>
      <c r="J187" s="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2"/>
      <c r="C188" s="1"/>
      <c r="D188" s="1"/>
      <c r="E188" s="3"/>
      <c r="F188" s="1"/>
      <c r="G188" s="1"/>
      <c r="H188" s="1"/>
      <c r="I188" s="26"/>
      <c r="J188" s="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2"/>
      <c r="C189" s="1"/>
      <c r="D189" s="1"/>
      <c r="E189" s="3"/>
      <c r="F189" s="1"/>
      <c r="G189" s="1"/>
      <c r="H189" s="1"/>
      <c r="I189" s="26"/>
      <c r="J189" s="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2"/>
      <c r="C190" s="1"/>
      <c r="D190" s="1"/>
      <c r="E190" s="3"/>
      <c r="F190" s="1"/>
      <c r="G190" s="1"/>
      <c r="H190" s="1"/>
      <c r="I190" s="26"/>
      <c r="J190" s="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2"/>
      <c r="C191" s="1"/>
      <c r="D191" s="1"/>
      <c r="E191" s="3"/>
      <c r="F191" s="1"/>
      <c r="G191" s="1"/>
      <c r="H191" s="1"/>
      <c r="I191" s="26"/>
      <c r="J191" s="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2"/>
      <c r="C192" s="1"/>
      <c r="D192" s="1"/>
      <c r="E192" s="3"/>
      <c r="F192" s="1"/>
      <c r="G192" s="1"/>
      <c r="H192" s="1"/>
      <c r="I192" s="26"/>
      <c r="J192" s="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2"/>
      <c r="C193" s="1"/>
      <c r="D193" s="1"/>
      <c r="E193" s="3"/>
      <c r="F193" s="1"/>
      <c r="G193" s="1"/>
      <c r="H193" s="1"/>
      <c r="I193" s="26"/>
      <c r="J193" s="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2"/>
      <c r="C194" s="1"/>
      <c r="D194" s="1"/>
      <c r="E194" s="3"/>
      <c r="F194" s="1"/>
      <c r="G194" s="1"/>
      <c r="H194" s="1"/>
      <c r="I194" s="26"/>
      <c r="J194" s="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2"/>
      <c r="C195" s="1"/>
      <c r="D195" s="1"/>
      <c r="E195" s="3"/>
      <c r="F195" s="1"/>
      <c r="G195" s="1"/>
      <c r="H195" s="1"/>
      <c r="I195" s="26"/>
      <c r="J195" s="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2"/>
      <c r="C196" s="1"/>
      <c r="D196" s="1"/>
      <c r="E196" s="3"/>
      <c r="F196" s="1"/>
      <c r="G196" s="1"/>
      <c r="H196" s="1"/>
      <c r="I196" s="26"/>
      <c r="J196" s="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2"/>
      <c r="C197" s="1"/>
      <c r="D197" s="1"/>
      <c r="E197" s="3"/>
      <c r="F197" s="1"/>
      <c r="G197" s="1"/>
      <c r="H197" s="1"/>
      <c r="I197" s="26"/>
      <c r="J197" s="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2"/>
      <c r="C198" s="1"/>
      <c r="D198" s="1"/>
      <c r="E198" s="3"/>
      <c r="F198" s="1"/>
      <c r="G198" s="1"/>
      <c r="H198" s="1"/>
      <c r="I198" s="26"/>
      <c r="J198" s="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2"/>
      <c r="C199" s="1"/>
      <c r="D199" s="1"/>
      <c r="E199" s="3"/>
      <c r="F199" s="1"/>
      <c r="G199" s="1"/>
      <c r="H199" s="1"/>
      <c r="I199" s="26"/>
      <c r="J199" s="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2"/>
      <c r="C200" s="1"/>
      <c r="D200" s="1"/>
      <c r="E200" s="3"/>
      <c r="F200" s="1"/>
      <c r="G200" s="1"/>
      <c r="H200" s="1"/>
      <c r="I200" s="26"/>
      <c r="J200" s="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2"/>
      <c r="C201" s="1"/>
      <c r="D201" s="1"/>
      <c r="E201" s="3"/>
      <c r="F201" s="1"/>
      <c r="G201" s="1"/>
      <c r="H201" s="1"/>
      <c r="I201" s="26"/>
      <c r="J201" s="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2"/>
      <c r="C202" s="1"/>
      <c r="D202" s="1"/>
      <c r="E202" s="3"/>
      <c r="F202" s="1"/>
      <c r="G202" s="1"/>
      <c r="H202" s="1"/>
      <c r="I202" s="26"/>
      <c r="J202" s="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2"/>
      <c r="C203" s="1"/>
      <c r="D203" s="1"/>
      <c r="E203" s="3"/>
      <c r="F203" s="1"/>
      <c r="G203" s="1"/>
      <c r="H203" s="1"/>
      <c r="I203" s="26"/>
      <c r="J203" s="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2"/>
      <c r="C204" s="1"/>
      <c r="D204" s="1"/>
      <c r="E204" s="3"/>
      <c r="F204" s="1"/>
      <c r="G204" s="1"/>
      <c r="H204" s="1"/>
      <c r="I204" s="26"/>
      <c r="J204" s="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2"/>
      <c r="C205" s="1"/>
      <c r="D205" s="1"/>
      <c r="E205" s="3"/>
      <c r="F205" s="1"/>
      <c r="G205" s="1"/>
      <c r="H205" s="1"/>
      <c r="I205" s="26"/>
      <c r="J205" s="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2"/>
      <c r="C206" s="1"/>
      <c r="D206" s="1"/>
      <c r="E206" s="3"/>
      <c r="F206" s="1"/>
      <c r="G206" s="1"/>
      <c r="H206" s="1"/>
      <c r="I206" s="26"/>
      <c r="J206" s="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2"/>
      <c r="C207" s="1"/>
      <c r="D207" s="1"/>
      <c r="E207" s="3"/>
      <c r="F207" s="1"/>
      <c r="G207" s="1"/>
      <c r="H207" s="1"/>
      <c r="I207" s="26"/>
      <c r="J207" s="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2"/>
      <c r="C208" s="1"/>
      <c r="D208" s="1"/>
      <c r="E208" s="3"/>
      <c r="F208" s="1"/>
      <c r="G208" s="1"/>
      <c r="H208" s="1"/>
      <c r="I208" s="26"/>
      <c r="J208" s="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2"/>
      <c r="C209" s="1"/>
      <c r="D209" s="1"/>
      <c r="E209" s="3"/>
      <c r="F209" s="1"/>
      <c r="G209" s="1"/>
      <c r="H209" s="1"/>
      <c r="I209" s="26"/>
      <c r="J209" s="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2"/>
      <c r="C210" s="1"/>
      <c r="D210" s="1"/>
      <c r="E210" s="3"/>
      <c r="F210" s="1"/>
      <c r="G210" s="1"/>
      <c r="H210" s="1"/>
      <c r="I210" s="26"/>
      <c r="J210" s="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2"/>
      <c r="C211" s="1"/>
      <c r="D211" s="1"/>
      <c r="E211" s="3"/>
      <c r="F211" s="1"/>
      <c r="G211" s="1"/>
      <c r="H211" s="1"/>
      <c r="I211" s="26"/>
      <c r="J211" s="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2"/>
      <c r="C212" s="1"/>
      <c r="D212" s="1"/>
      <c r="E212" s="3"/>
      <c r="F212" s="1"/>
      <c r="G212" s="1"/>
      <c r="H212" s="1"/>
      <c r="I212" s="26"/>
      <c r="J212" s="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2"/>
      <c r="C213" s="1"/>
      <c r="D213" s="1"/>
      <c r="E213" s="3"/>
      <c r="F213" s="1"/>
      <c r="G213" s="1"/>
      <c r="H213" s="1"/>
      <c r="I213" s="26"/>
      <c r="J213" s="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2"/>
      <c r="C214" s="1"/>
      <c r="D214" s="1"/>
      <c r="E214" s="3"/>
      <c r="F214" s="1"/>
      <c r="G214" s="1"/>
      <c r="H214" s="1"/>
      <c r="I214" s="26"/>
      <c r="J214" s="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2"/>
      <c r="C215" s="1"/>
      <c r="D215" s="1"/>
      <c r="E215" s="3"/>
      <c r="F215" s="1"/>
      <c r="G215" s="1"/>
      <c r="H215" s="1"/>
      <c r="I215" s="26"/>
      <c r="J215" s="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2"/>
      <c r="C216" s="1"/>
      <c r="D216" s="1"/>
      <c r="E216" s="3"/>
      <c r="F216" s="1"/>
      <c r="G216" s="1"/>
      <c r="H216" s="1"/>
      <c r="I216" s="26"/>
      <c r="J216" s="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2"/>
      <c r="C217" s="1"/>
      <c r="D217" s="1"/>
      <c r="E217" s="3"/>
      <c r="F217" s="1"/>
      <c r="G217" s="1"/>
      <c r="H217" s="1"/>
      <c r="I217" s="26"/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2"/>
      <c r="C218" s="1"/>
      <c r="D218" s="1"/>
      <c r="E218" s="3"/>
      <c r="F218" s="1"/>
      <c r="G218" s="1"/>
      <c r="H218" s="1"/>
      <c r="I218" s="26"/>
      <c r="J218" s="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2"/>
      <c r="C219" s="1"/>
      <c r="D219" s="1"/>
      <c r="E219" s="3"/>
      <c r="F219" s="1"/>
      <c r="G219" s="1"/>
      <c r="H219" s="1"/>
      <c r="I219" s="26"/>
      <c r="J219" s="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2"/>
      <c r="C220" s="1"/>
      <c r="D220" s="1"/>
      <c r="E220" s="3"/>
      <c r="F220" s="1"/>
      <c r="G220" s="1"/>
      <c r="H220" s="1"/>
      <c r="I220" s="26"/>
      <c r="J220" s="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2"/>
      <c r="C221" s="1"/>
      <c r="D221" s="1"/>
      <c r="E221" s="3"/>
      <c r="F221" s="1"/>
      <c r="G221" s="1"/>
      <c r="H221" s="1"/>
      <c r="I221" s="26"/>
      <c r="J221" s="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2"/>
      <c r="C222" s="1"/>
      <c r="D222" s="1"/>
      <c r="E222" s="3"/>
      <c r="F222" s="1"/>
      <c r="G222" s="1"/>
      <c r="H222" s="1"/>
      <c r="I222" s="26"/>
      <c r="J222" s="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2"/>
      <c r="C223" s="1"/>
      <c r="D223" s="1"/>
      <c r="E223" s="3"/>
      <c r="F223" s="1"/>
      <c r="G223" s="1"/>
      <c r="H223" s="1"/>
      <c r="I223" s="26"/>
      <c r="J223" s="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2"/>
      <c r="C224" s="1"/>
      <c r="D224" s="1"/>
      <c r="E224" s="3"/>
      <c r="F224" s="1"/>
      <c r="G224" s="1"/>
      <c r="H224" s="1"/>
      <c r="I224" s="26"/>
      <c r="J224" s="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2"/>
      <c r="C225" s="1"/>
      <c r="D225" s="1"/>
      <c r="E225" s="3"/>
      <c r="F225" s="1"/>
      <c r="G225" s="1"/>
      <c r="H225" s="1"/>
      <c r="I225" s="26"/>
      <c r="J225" s="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/>
    <row r="227" spans="1:26" ht="15.75" customHeight="1" x14ac:dyDescent="0.25"/>
    <row r="228" spans="1:26" ht="15.75" customHeight="1" x14ac:dyDescent="0.25"/>
    <row r="229" spans="1:26" ht="15.75" customHeight="1" x14ac:dyDescent="0.25"/>
    <row r="230" spans="1:26" ht="15.75" customHeight="1" x14ac:dyDescent="0.25"/>
    <row r="231" spans="1:26" ht="15.75" customHeight="1" x14ac:dyDescent="0.25"/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sheetProtection sheet="1" objects="1" scenarios="1"/>
  <mergeCells count="3">
    <mergeCell ref="A2:E2"/>
    <mergeCell ref="J2:J4"/>
    <mergeCell ref="I6:J6"/>
  </mergeCells>
  <conditionalFormatting sqref="G6:H6">
    <cfRule type="cellIs" dxfId="1" priority="1" stopIfTrue="1" operator="lessThan">
      <formula>0</formula>
    </cfRule>
  </conditionalFormatting>
  <printOptions horizontalCentered="1"/>
  <pageMargins left="0.25" right="0.25" top="0.9" bottom="0.45" header="0" footer="0"/>
  <pageSetup scale="61" fitToHeight="0" orientation="landscape" r:id="rId1"/>
  <headerFooter>
    <oddHeader>&amp;CCity of San Mateo Child Care Facilities Fund Loan Draw Request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97D"/>
    <pageSetUpPr fitToPage="1"/>
  </sheetPr>
  <dimension ref="A1:Z992"/>
  <sheetViews>
    <sheetView showGridLines="0" zoomScale="70" zoomScaleNormal="70" workbookViewId="0">
      <selection activeCell="E15" sqref="E15"/>
    </sheetView>
  </sheetViews>
  <sheetFormatPr defaultColWidth="14.453125" defaultRowHeight="15" customHeight="1" x14ac:dyDescent="0.25"/>
  <cols>
    <col min="1" max="1" width="16.6328125" style="34" customWidth="1"/>
    <col min="2" max="2" width="12.6328125" style="34" customWidth="1"/>
    <col min="3" max="3" width="15" style="34" customWidth="1"/>
    <col min="4" max="4" width="28.36328125" style="34" customWidth="1"/>
    <col min="5" max="5" width="47.36328125" style="34" customWidth="1"/>
    <col min="6" max="8" width="22.453125" style="34" customWidth="1"/>
    <col min="9" max="9" width="19.453125" style="86" customWidth="1"/>
    <col min="10" max="10" width="18.1796875" style="34" customWidth="1"/>
    <col min="11" max="26" width="9.08984375" style="34" customWidth="1"/>
    <col min="27" max="16384" width="14.453125" style="34"/>
  </cols>
  <sheetData>
    <row r="1" spans="1:26" ht="5.5" customHeight="1" x14ac:dyDescent="0.3">
      <c r="A1" s="29"/>
      <c r="B1" s="30"/>
      <c r="C1" s="29"/>
      <c r="D1" s="29"/>
      <c r="E1" s="31"/>
      <c r="F1" s="29"/>
      <c r="G1" s="29"/>
      <c r="H1" s="29"/>
      <c r="I1" s="32"/>
      <c r="J1" s="33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39" customHeight="1" thickBot="1" x14ac:dyDescent="0.35">
      <c r="A2" s="105" t="s">
        <v>22</v>
      </c>
      <c r="B2" s="106"/>
      <c r="C2" s="106"/>
      <c r="D2" s="106"/>
      <c r="E2" s="107"/>
      <c r="F2" s="35" t="s">
        <v>0</v>
      </c>
      <c r="G2" s="36">
        <v>13</v>
      </c>
      <c r="H2" s="37" t="s">
        <v>1</v>
      </c>
      <c r="I2" s="38">
        <f>SUM(F22)</f>
        <v>7584.8</v>
      </c>
      <c r="J2" s="108" t="s">
        <v>33</v>
      </c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4.5" thickTop="1" thickBot="1" x14ac:dyDescent="0.35">
      <c r="A3" s="39" t="s">
        <v>2</v>
      </c>
      <c r="B3" s="40">
        <v>123456</v>
      </c>
      <c r="C3" s="41" t="s">
        <v>3</v>
      </c>
      <c r="D3" s="42" t="s">
        <v>34</v>
      </c>
      <c r="E3" s="39"/>
      <c r="F3" s="41"/>
      <c r="G3" s="43"/>
      <c r="H3" s="43"/>
      <c r="I3" s="44"/>
      <c r="J3" s="10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41.4" customHeight="1" thickTop="1" thickBot="1" x14ac:dyDescent="0.35">
      <c r="A4" s="39" t="s">
        <v>4</v>
      </c>
      <c r="B4" s="45" t="s">
        <v>35</v>
      </c>
      <c r="C4" s="41"/>
      <c r="D4" s="39"/>
      <c r="E4" s="39"/>
      <c r="F4" s="41"/>
      <c r="G4" s="43"/>
      <c r="H4" s="43"/>
      <c r="I4" s="44"/>
      <c r="J4" s="10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4" customHeight="1" thickTop="1" x14ac:dyDescent="0.3">
      <c r="A5" s="29"/>
      <c r="B5" s="30"/>
      <c r="C5" s="29"/>
      <c r="D5" s="29"/>
      <c r="E5" s="31"/>
      <c r="F5" s="29"/>
      <c r="G5" s="29"/>
      <c r="H5" s="29"/>
      <c r="I5" s="32"/>
      <c r="J5" s="33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9.5" customHeight="1" x14ac:dyDescent="0.25">
      <c r="A6" s="46" t="str">
        <f>"For "&amp;TEXT(MIN(A9:A15),"mm/dd/yyyy")&amp;" through "&amp;TEXT(MAX(A9:A22),"mm/dd/yyyy")</f>
        <v>For 07/03/2019 through 12/26/2020</v>
      </c>
      <c r="B6" s="47"/>
      <c r="C6" s="48"/>
      <c r="D6" s="48"/>
      <c r="E6" s="49"/>
      <c r="F6" s="50" t="s">
        <v>5</v>
      </c>
      <c r="G6" s="51">
        <f>F25-H25</f>
        <v>6098.9900000000489</v>
      </c>
      <c r="H6" s="52"/>
      <c r="I6" s="112"/>
      <c r="J6" s="11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5.5" customHeight="1" x14ac:dyDescent="0.3">
      <c r="A7" s="54"/>
      <c r="B7" s="55"/>
      <c r="C7" s="56"/>
      <c r="D7" s="56"/>
      <c r="E7" s="31"/>
      <c r="F7" s="29"/>
      <c r="G7" s="29"/>
      <c r="H7" s="29"/>
      <c r="I7" s="32"/>
      <c r="J7" s="33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9.5" customHeight="1" x14ac:dyDescent="0.25">
      <c r="A8" s="57" t="s">
        <v>6</v>
      </c>
      <c r="B8" s="58" t="s">
        <v>7</v>
      </c>
      <c r="C8" s="57" t="s">
        <v>8</v>
      </c>
      <c r="D8" s="57" t="s">
        <v>9</v>
      </c>
      <c r="E8" s="59" t="s">
        <v>10</v>
      </c>
      <c r="F8" s="59" t="s">
        <v>11</v>
      </c>
      <c r="G8" s="59" t="s">
        <v>12</v>
      </c>
      <c r="H8" s="59" t="s">
        <v>13</v>
      </c>
      <c r="I8" s="57" t="s">
        <v>14</v>
      </c>
      <c r="J8" s="57" t="s">
        <v>15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 ht="24.75" customHeight="1" x14ac:dyDescent="0.3">
      <c r="A9" s="61"/>
      <c r="B9" s="62"/>
      <c r="C9" s="63"/>
      <c r="D9" s="63"/>
      <c r="E9" s="64" t="s">
        <v>16</v>
      </c>
      <c r="F9" s="65">
        <f>450000</f>
        <v>450000</v>
      </c>
      <c r="G9" s="66">
        <v>1</v>
      </c>
      <c r="H9" s="65">
        <f>'Sample Worksheet'!$F9*'Sample Worksheet'!$G9</f>
        <v>450000</v>
      </c>
      <c r="I9" s="67"/>
      <c r="J9" s="68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spans="1:26" ht="24.75" customHeight="1" x14ac:dyDescent="0.3">
      <c r="A10" s="61">
        <v>43649</v>
      </c>
      <c r="B10" s="62">
        <v>1</v>
      </c>
      <c r="C10" s="70"/>
      <c r="D10" s="70" t="s">
        <v>28</v>
      </c>
      <c r="E10" s="64" t="s">
        <v>17</v>
      </c>
      <c r="F10" s="65">
        <v>8205</v>
      </c>
      <c r="G10" s="66">
        <v>1</v>
      </c>
      <c r="H10" s="65">
        <f>-'Sample Worksheet'!$F10*'Sample Worksheet'!$G10</f>
        <v>-8205</v>
      </c>
      <c r="I10" s="67"/>
      <c r="J10" s="68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ht="24.75" customHeight="1" x14ac:dyDescent="0.3">
      <c r="A11" s="61">
        <v>43692</v>
      </c>
      <c r="B11" s="62">
        <v>1</v>
      </c>
      <c r="C11" s="70"/>
      <c r="D11" s="70" t="s">
        <v>38</v>
      </c>
      <c r="E11" s="64" t="s">
        <v>30</v>
      </c>
      <c r="F11" s="65">
        <v>2580.5</v>
      </c>
      <c r="G11" s="66">
        <v>1</v>
      </c>
      <c r="H11" s="65">
        <f>-'Sample Worksheet'!$F11*'Sample Worksheet'!$G11</f>
        <v>-2580.5</v>
      </c>
      <c r="I11" s="67">
        <v>43709</v>
      </c>
      <c r="J11" s="68">
        <v>19250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ht="24.75" customHeight="1" x14ac:dyDescent="0.3">
      <c r="A12" s="61">
        <v>43711</v>
      </c>
      <c r="B12" s="62">
        <v>2</v>
      </c>
      <c r="C12" s="70"/>
      <c r="D12" s="70" t="s">
        <v>28</v>
      </c>
      <c r="E12" s="64" t="s">
        <v>17</v>
      </c>
      <c r="F12" s="65">
        <v>6599</v>
      </c>
      <c r="G12" s="66">
        <v>1</v>
      </c>
      <c r="H12" s="65">
        <f>-'Sample Worksheet'!$F12*'Sample Worksheet'!$G12</f>
        <v>-6599</v>
      </c>
      <c r="I12" s="67"/>
      <c r="J12" s="6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ht="24.75" customHeight="1" x14ac:dyDescent="0.3">
      <c r="A13" s="61">
        <v>43739</v>
      </c>
      <c r="B13" s="62">
        <v>2</v>
      </c>
      <c r="C13" s="70"/>
      <c r="D13" s="70" t="s">
        <v>28</v>
      </c>
      <c r="E13" s="64" t="s">
        <v>17</v>
      </c>
      <c r="F13" s="65">
        <v>4835.75</v>
      </c>
      <c r="G13" s="66">
        <v>1</v>
      </c>
      <c r="H13" s="65">
        <f>-'Sample Worksheet'!$F13*'Sample Worksheet'!$G13</f>
        <v>-4835.75</v>
      </c>
      <c r="I13" s="67"/>
      <c r="J13" s="68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 ht="24.75" customHeight="1" x14ac:dyDescent="0.3">
      <c r="A14" s="71">
        <v>43768</v>
      </c>
      <c r="B14" s="72">
        <v>3</v>
      </c>
      <c r="C14" s="70" t="s">
        <v>24</v>
      </c>
      <c r="D14" s="73" t="s">
        <v>29</v>
      </c>
      <c r="E14" s="74" t="s">
        <v>18</v>
      </c>
      <c r="F14" s="75">
        <v>56987.55</v>
      </c>
      <c r="G14" s="76">
        <v>1</v>
      </c>
      <c r="H14" s="65">
        <f>-'Sample Worksheet'!$F14*'Sample Worksheet'!$G14</f>
        <v>-56987.55</v>
      </c>
      <c r="I14" s="67"/>
      <c r="J14" s="68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ht="24.75" customHeight="1" x14ac:dyDescent="0.3">
      <c r="A15" s="71">
        <v>43781</v>
      </c>
      <c r="B15" s="72">
        <v>4</v>
      </c>
      <c r="C15" s="70"/>
      <c r="D15" s="73" t="s">
        <v>28</v>
      </c>
      <c r="E15" s="74" t="s">
        <v>17</v>
      </c>
      <c r="F15" s="75">
        <v>2510.41</v>
      </c>
      <c r="G15" s="76">
        <v>1</v>
      </c>
      <c r="H15" s="65">
        <f>-'Sample Worksheet'!$F15*'Sample Worksheet'!$G15</f>
        <v>-2510.41</v>
      </c>
      <c r="I15" s="67"/>
      <c r="J15" s="68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ht="24.75" customHeight="1" x14ac:dyDescent="0.3">
      <c r="A16" s="71">
        <v>43815</v>
      </c>
      <c r="B16" s="72">
        <v>5</v>
      </c>
      <c r="C16" s="70" t="s">
        <v>23</v>
      </c>
      <c r="D16" s="73" t="s">
        <v>29</v>
      </c>
      <c r="E16" s="74" t="s">
        <v>19</v>
      </c>
      <c r="F16" s="75">
        <v>43700</v>
      </c>
      <c r="G16" s="76">
        <v>1</v>
      </c>
      <c r="H16" s="65">
        <f>-'Sample Worksheet'!$F16*'Sample Worksheet'!$G16</f>
        <v>-43700</v>
      </c>
      <c r="I16" s="67"/>
      <c r="J16" s="68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ht="24.75" customHeight="1" x14ac:dyDescent="0.3">
      <c r="A17" s="71">
        <v>43845</v>
      </c>
      <c r="B17" s="72">
        <v>7</v>
      </c>
      <c r="C17" s="70" t="s">
        <v>25</v>
      </c>
      <c r="D17" s="73" t="s">
        <v>29</v>
      </c>
      <c r="E17" s="74" t="s">
        <v>19</v>
      </c>
      <c r="F17" s="75">
        <v>198700</v>
      </c>
      <c r="G17" s="76">
        <v>1</v>
      </c>
      <c r="H17" s="65">
        <f>-'Sample Worksheet'!$F17*'Sample Worksheet'!$G17</f>
        <v>-198700</v>
      </c>
      <c r="I17" s="67"/>
      <c r="J17" s="68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ht="24.75" customHeight="1" x14ac:dyDescent="0.3">
      <c r="A18" s="71">
        <v>43861</v>
      </c>
      <c r="B18" s="72">
        <v>8</v>
      </c>
      <c r="C18" s="70"/>
      <c r="D18" s="77" t="s">
        <v>36</v>
      </c>
      <c r="E18" s="74" t="s">
        <v>20</v>
      </c>
      <c r="F18" s="75">
        <v>1300</v>
      </c>
      <c r="G18" s="76">
        <v>1</v>
      </c>
      <c r="H18" s="65">
        <f>-'Sample Worksheet'!$F18*'Sample Worksheet'!$G18</f>
        <v>-1300</v>
      </c>
      <c r="I18" s="67"/>
      <c r="J18" s="68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ht="24.75" customHeight="1" x14ac:dyDescent="0.3">
      <c r="A19" s="71">
        <v>43917</v>
      </c>
      <c r="B19" s="72">
        <v>9</v>
      </c>
      <c r="C19" s="70"/>
      <c r="D19" s="73" t="s">
        <v>28</v>
      </c>
      <c r="E19" s="74" t="s">
        <v>17</v>
      </c>
      <c r="F19" s="75">
        <v>4372.5</v>
      </c>
      <c r="G19" s="76">
        <v>1</v>
      </c>
      <c r="H19" s="65">
        <f>-'Sample Worksheet'!$F19*'Sample Worksheet'!$G19</f>
        <v>-4372.5</v>
      </c>
      <c r="I19" s="67"/>
      <c r="J19" s="68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ht="24.75" customHeight="1" x14ac:dyDescent="0.3">
      <c r="A20" s="71">
        <v>44011</v>
      </c>
      <c r="B20" s="72">
        <v>10</v>
      </c>
      <c r="C20" s="70"/>
      <c r="D20" s="73" t="s">
        <v>31</v>
      </c>
      <c r="E20" s="74" t="s">
        <v>32</v>
      </c>
      <c r="F20" s="75">
        <v>15625</v>
      </c>
      <c r="G20" s="76">
        <v>1</v>
      </c>
      <c r="H20" s="65">
        <f>-'Sample Worksheet'!$F20*'Sample Worksheet'!$G20</f>
        <v>-15625</v>
      </c>
      <c r="I20" s="67"/>
      <c r="J20" s="68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spans="1:26" ht="24.75" customHeight="1" x14ac:dyDescent="0.3">
      <c r="A21" s="71">
        <v>44061</v>
      </c>
      <c r="B21" s="72">
        <v>12</v>
      </c>
      <c r="C21" s="70" t="s">
        <v>27</v>
      </c>
      <c r="D21" s="73" t="s">
        <v>29</v>
      </c>
      <c r="E21" s="74" t="s">
        <v>19</v>
      </c>
      <c r="F21" s="75">
        <v>90900.5</v>
      </c>
      <c r="G21" s="76">
        <v>1</v>
      </c>
      <c r="H21" s="65">
        <f>-'Sample Worksheet'!$F21*'Sample Worksheet'!$G21</f>
        <v>-90900.5</v>
      </c>
      <c r="I21" s="67"/>
      <c r="J21" s="6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ht="24.75" customHeight="1" x14ac:dyDescent="0.3">
      <c r="A22" s="71">
        <v>44191</v>
      </c>
      <c r="B22" s="72">
        <v>13</v>
      </c>
      <c r="C22" s="70" t="s">
        <v>26</v>
      </c>
      <c r="D22" s="73" t="s">
        <v>29</v>
      </c>
      <c r="E22" s="74" t="s">
        <v>37</v>
      </c>
      <c r="F22" s="75">
        <v>7584.8</v>
      </c>
      <c r="G22" s="76">
        <v>1</v>
      </c>
      <c r="H22" s="65">
        <f>-'Sample Worksheet'!$F22*'Sample Worksheet'!$G22</f>
        <v>-7584.8</v>
      </c>
      <c r="I22" s="67"/>
      <c r="J22" s="68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ht="24.75" customHeight="1" x14ac:dyDescent="0.3">
      <c r="A23" s="71"/>
      <c r="B23" s="72"/>
      <c r="C23" s="70"/>
      <c r="D23" s="73"/>
      <c r="E23" s="74"/>
      <c r="F23" s="75"/>
      <c r="G23" s="76"/>
      <c r="H23" s="65">
        <f>-'Sample Worksheet'!$F23*'Sample Worksheet'!$G23</f>
        <v>0</v>
      </c>
      <c r="I23" s="67"/>
      <c r="J23" s="68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</row>
    <row r="24" spans="1:26" ht="15.75" customHeight="1" x14ac:dyDescent="0.3">
      <c r="A24" s="71"/>
      <c r="B24" s="72"/>
      <c r="C24" s="70"/>
      <c r="D24" s="73"/>
      <c r="E24" s="74"/>
      <c r="F24" s="75"/>
      <c r="G24" s="76"/>
      <c r="H24" s="65">
        <f>-'Sample Worksheet'!$F24*'Sample Worksheet'!$G24</f>
        <v>0</v>
      </c>
      <c r="I24" s="67"/>
      <c r="J24" s="68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ht="30" customHeight="1" thickBot="1" x14ac:dyDescent="0.35">
      <c r="A25" s="78" t="s">
        <v>21</v>
      </c>
      <c r="B25" s="79"/>
      <c r="C25" s="80">
        <f>SUBTOTAL(103,'Sample Worksheet'!$C$9:$C$15)</f>
        <v>1</v>
      </c>
      <c r="D25" s="80"/>
      <c r="E25" s="81"/>
      <c r="F25" s="82">
        <f>F9</f>
        <v>450000</v>
      </c>
      <c r="G25" s="83">
        <f>SUBTOTAL(109,'Sample Worksheet'!$G$9:$G$24)</f>
        <v>14</v>
      </c>
      <c r="H25" s="84">
        <f>H9-(SUBTOTAL(109,'Sample Worksheet'!$H$9:$H$24))</f>
        <v>443901.00999999995</v>
      </c>
      <c r="I25" s="85"/>
      <c r="J25" s="68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ht="13.5" customHeight="1" thickTop="1" x14ac:dyDescent="0.3">
      <c r="A26" s="29"/>
      <c r="B26" s="30"/>
      <c r="C26" s="29"/>
      <c r="D26" s="29"/>
      <c r="E26" s="31"/>
      <c r="F26" s="29"/>
      <c r="G26" s="29"/>
      <c r="H26" s="29"/>
      <c r="I26" s="32"/>
      <c r="J26" s="33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3.5" customHeight="1" x14ac:dyDescent="0.3">
      <c r="A27" s="29"/>
      <c r="B27" s="30"/>
      <c r="C27" s="29"/>
      <c r="D27" s="29"/>
      <c r="E27" s="31"/>
      <c r="F27" s="29"/>
      <c r="G27" s="29"/>
      <c r="H27" s="29"/>
      <c r="I27" s="32"/>
      <c r="J27" s="33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3.5" customHeight="1" x14ac:dyDescent="0.3">
      <c r="A28" s="29"/>
      <c r="B28" s="30"/>
      <c r="C28" s="29"/>
      <c r="D28" s="29"/>
      <c r="E28" s="31"/>
      <c r="F28" s="29"/>
      <c r="G28" s="29"/>
      <c r="H28" s="29"/>
      <c r="I28" s="32"/>
      <c r="J28" s="33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3.5" customHeight="1" x14ac:dyDescent="0.3">
      <c r="A29" s="29"/>
      <c r="B29" s="30"/>
      <c r="C29" s="29"/>
      <c r="D29" s="29"/>
      <c r="E29" s="31"/>
      <c r="F29" s="29"/>
      <c r="G29" s="29"/>
      <c r="H29" s="29"/>
      <c r="I29" s="32"/>
      <c r="J29" s="33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3.5" customHeight="1" x14ac:dyDescent="0.3">
      <c r="A30" s="29"/>
      <c r="B30" s="30"/>
      <c r="C30" s="29"/>
      <c r="D30" s="29"/>
      <c r="E30" s="31"/>
      <c r="F30" s="29"/>
      <c r="G30" s="29"/>
      <c r="H30" s="29"/>
      <c r="I30" s="32"/>
      <c r="J30" s="33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3.5" customHeight="1" x14ac:dyDescent="0.3">
      <c r="A31" s="29"/>
      <c r="B31" s="30"/>
      <c r="C31" s="29"/>
      <c r="D31" s="29"/>
      <c r="E31" s="31"/>
      <c r="F31" s="29"/>
      <c r="G31" s="29"/>
      <c r="H31" s="29"/>
      <c r="I31" s="32"/>
      <c r="J31" s="33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3.5" customHeight="1" x14ac:dyDescent="0.3">
      <c r="A32" s="29"/>
      <c r="B32" s="30"/>
      <c r="C32" s="29"/>
      <c r="D32" s="29"/>
      <c r="E32" s="31"/>
      <c r="F32" s="29"/>
      <c r="G32" s="29"/>
      <c r="H32" s="29"/>
      <c r="I32" s="32"/>
      <c r="J32" s="33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3.5" customHeight="1" x14ac:dyDescent="0.3">
      <c r="A33" s="29"/>
      <c r="B33" s="30"/>
      <c r="C33" s="29"/>
      <c r="D33" s="29"/>
      <c r="E33" s="31"/>
      <c r="F33" s="29"/>
      <c r="G33" s="29"/>
      <c r="H33" s="29"/>
      <c r="I33" s="32"/>
      <c r="J33" s="33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3.5" customHeight="1" x14ac:dyDescent="0.3">
      <c r="A34" s="29"/>
      <c r="B34" s="30"/>
      <c r="C34" s="29"/>
      <c r="D34" s="29"/>
      <c r="E34" s="31"/>
      <c r="F34" s="29"/>
      <c r="G34" s="29"/>
      <c r="H34" s="29"/>
      <c r="I34" s="32"/>
      <c r="J34" s="33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3.5" customHeight="1" x14ac:dyDescent="0.3">
      <c r="A35" s="29"/>
      <c r="B35" s="30"/>
      <c r="C35" s="29"/>
      <c r="D35" s="29"/>
      <c r="E35" s="31"/>
      <c r="F35" s="29"/>
      <c r="G35" s="29"/>
      <c r="H35" s="29"/>
      <c r="I35" s="32"/>
      <c r="J35" s="33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3.5" customHeight="1" x14ac:dyDescent="0.3">
      <c r="A36" s="29"/>
      <c r="B36" s="30"/>
      <c r="C36" s="29"/>
      <c r="D36" s="29"/>
      <c r="E36" s="31"/>
      <c r="F36" s="29"/>
      <c r="G36" s="29"/>
      <c r="H36" s="29"/>
      <c r="I36" s="32"/>
      <c r="J36" s="33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3.5" customHeight="1" x14ac:dyDescent="0.3">
      <c r="A37" s="29"/>
      <c r="B37" s="30"/>
      <c r="C37" s="29"/>
      <c r="D37" s="29"/>
      <c r="E37" s="31"/>
      <c r="F37" s="29"/>
      <c r="G37" s="29"/>
      <c r="H37" s="29"/>
      <c r="I37" s="32"/>
      <c r="J37" s="33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3.5" customHeight="1" x14ac:dyDescent="0.3">
      <c r="A38" s="29"/>
      <c r="B38" s="30"/>
      <c r="C38" s="29"/>
      <c r="D38" s="29"/>
      <c r="E38" s="31"/>
      <c r="F38" s="29"/>
      <c r="G38" s="29"/>
      <c r="H38" s="29"/>
      <c r="I38" s="32"/>
      <c r="J38" s="33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3.5" customHeight="1" x14ac:dyDescent="0.3">
      <c r="A39" s="29"/>
      <c r="B39" s="30"/>
      <c r="C39" s="29"/>
      <c r="D39" s="29"/>
      <c r="E39" s="31"/>
      <c r="F39" s="29"/>
      <c r="G39" s="29"/>
      <c r="H39" s="29"/>
      <c r="I39" s="32"/>
      <c r="J39" s="33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3.5" customHeight="1" x14ac:dyDescent="0.3">
      <c r="A40" s="29"/>
      <c r="B40" s="30"/>
      <c r="C40" s="29"/>
      <c r="D40" s="29"/>
      <c r="E40" s="31"/>
      <c r="F40" s="29"/>
      <c r="G40" s="29"/>
      <c r="H40" s="29"/>
      <c r="I40" s="32"/>
      <c r="J40" s="33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3.5" customHeight="1" x14ac:dyDescent="0.3">
      <c r="A41" s="29"/>
      <c r="B41" s="30"/>
      <c r="C41" s="29"/>
      <c r="D41" s="29"/>
      <c r="E41" s="31"/>
      <c r="F41" s="29"/>
      <c r="G41" s="29"/>
      <c r="H41" s="29"/>
      <c r="I41" s="32"/>
      <c r="J41" s="33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3.5" customHeight="1" x14ac:dyDescent="0.3">
      <c r="A42" s="29"/>
      <c r="B42" s="30"/>
      <c r="C42" s="29"/>
      <c r="D42" s="29"/>
      <c r="E42" s="31"/>
      <c r="F42" s="29"/>
      <c r="G42" s="29"/>
      <c r="H42" s="29"/>
      <c r="I42" s="32"/>
      <c r="J42" s="33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3.5" customHeight="1" x14ac:dyDescent="0.3">
      <c r="A43" s="29"/>
      <c r="B43" s="30"/>
      <c r="C43" s="29"/>
      <c r="D43" s="29"/>
      <c r="E43" s="31"/>
      <c r="F43" s="29"/>
      <c r="G43" s="29"/>
      <c r="H43" s="29"/>
      <c r="I43" s="32"/>
      <c r="J43" s="33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3.5" customHeight="1" x14ac:dyDescent="0.3">
      <c r="A44" s="29"/>
      <c r="B44" s="30"/>
      <c r="C44" s="29"/>
      <c r="D44" s="29"/>
      <c r="E44" s="31"/>
      <c r="F44" s="29"/>
      <c r="G44" s="29"/>
      <c r="H44" s="29"/>
      <c r="I44" s="32"/>
      <c r="J44" s="33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3.5" customHeight="1" x14ac:dyDescent="0.3">
      <c r="A45" s="29"/>
      <c r="B45" s="30"/>
      <c r="C45" s="29"/>
      <c r="D45" s="29"/>
      <c r="E45" s="31"/>
      <c r="F45" s="29"/>
      <c r="G45" s="29"/>
      <c r="H45" s="29"/>
      <c r="I45" s="32"/>
      <c r="J45" s="33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3.5" customHeight="1" x14ac:dyDescent="0.3">
      <c r="A46" s="29"/>
      <c r="B46" s="30"/>
      <c r="C46" s="29"/>
      <c r="D46" s="29"/>
      <c r="E46" s="31"/>
      <c r="F46" s="29"/>
      <c r="G46" s="29"/>
      <c r="H46" s="29"/>
      <c r="I46" s="32"/>
      <c r="J46" s="33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3.5" customHeight="1" x14ac:dyDescent="0.3">
      <c r="A47" s="29"/>
      <c r="B47" s="30"/>
      <c r="C47" s="29"/>
      <c r="D47" s="29"/>
      <c r="E47" s="31"/>
      <c r="F47" s="29"/>
      <c r="G47" s="29"/>
      <c r="H47" s="29"/>
      <c r="I47" s="32"/>
      <c r="J47" s="33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3.5" customHeight="1" x14ac:dyDescent="0.3">
      <c r="A48" s="29"/>
      <c r="B48" s="30"/>
      <c r="C48" s="29"/>
      <c r="D48" s="29"/>
      <c r="E48" s="31"/>
      <c r="F48" s="29"/>
      <c r="G48" s="29"/>
      <c r="H48" s="29"/>
      <c r="I48" s="32"/>
      <c r="J48" s="33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3.5" customHeight="1" x14ac:dyDescent="0.3">
      <c r="A49" s="29"/>
      <c r="B49" s="30"/>
      <c r="C49" s="29"/>
      <c r="D49" s="29"/>
      <c r="E49" s="31"/>
      <c r="F49" s="29"/>
      <c r="G49" s="29"/>
      <c r="H49" s="29"/>
      <c r="I49" s="32"/>
      <c r="J49" s="33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3.5" customHeight="1" x14ac:dyDescent="0.3">
      <c r="A50" s="29"/>
      <c r="B50" s="30"/>
      <c r="C50" s="29"/>
      <c r="D50" s="29"/>
      <c r="E50" s="31"/>
      <c r="F50" s="29"/>
      <c r="G50" s="29"/>
      <c r="H50" s="29"/>
      <c r="I50" s="32"/>
      <c r="J50" s="33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3.5" customHeight="1" x14ac:dyDescent="0.3">
      <c r="A51" s="29"/>
      <c r="B51" s="30"/>
      <c r="C51" s="29"/>
      <c r="D51" s="29"/>
      <c r="E51" s="31"/>
      <c r="F51" s="29"/>
      <c r="G51" s="29"/>
      <c r="H51" s="29"/>
      <c r="I51" s="32"/>
      <c r="J51" s="33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3.5" customHeight="1" x14ac:dyDescent="0.3">
      <c r="A52" s="29"/>
      <c r="B52" s="30"/>
      <c r="C52" s="29"/>
      <c r="D52" s="29"/>
      <c r="E52" s="31"/>
      <c r="F52" s="29"/>
      <c r="G52" s="29"/>
      <c r="H52" s="29"/>
      <c r="I52" s="32"/>
      <c r="J52" s="33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3.5" customHeight="1" x14ac:dyDescent="0.3">
      <c r="A53" s="29"/>
      <c r="B53" s="30"/>
      <c r="C53" s="29"/>
      <c r="D53" s="29"/>
      <c r="E53" s="31"/>
      <c r="F53" s="29"/>
      <c r="G53" s="29"/>
      <c r="H53" s="29"/>
      <c r="I53" s="32"/>
      <c r="J53" s="33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3.5" customHeight="1" x14ac:dyDescent="0.3">
      <c r="A54" s="29"/>
      <c r="B54" s="30"/>
      <c r="C54" s="29"/>
      <c r="D54" s="29"/>
      <c r="E54" s="31"/>
      <c r="F54" s="29"/>
      <c r="G54" s="29"/>
      <c r="H54" s="29"/>
      <c r="I54" s="32"/>
      <c r="J54" s="33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3.5" customHeight="1" x14ac:dyDescent="0.3">
      <c r="A55" s="29"/>
      <c r="B55" s="30"/>
      <c r="C55" s="29"/>
      <c r="D55" s="29"/>
      <c r="E55" s="31"/>
      <c r="F55" s="29"/>
      <c r="G55" s="29"/>
      <c r="H55" s="29"/>
      <c r="I55" s="32"/>
      <c r="J55" s="33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3.5" customHeight="1" x14ac:dyDescent="0.3">
      <c r="A56" s="29"/>
      <c r="B56" s="30"/>
      <c r="C56" s="29"/>
      <c r="D56" s="29"/>
      <c r="E56" s="31"/>
      <c r="F56" s="29"/>
      <c r="G56" s="29"/>
      <c r="H56" s="29"/>
      <c r="I56" s="32"/>
      <c r="J56" s="33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3.5" customHeight="1" x14ac:dyDescent="0.3">
      <c r="A57" s="29"/>
      <c r="B57" s="30"/>
      <c r="C57" s="29"/>
      <c r="D57" s="29"/>
      <c r="E57" s="31"/>
      <c r="F57" s="29"/>
      <c r="G57" s="29"/>
      <c r="H57" s="29"/>
      <c r="I57" s="32"/>
      <c r="J57" s="33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3.5" customHeight="1" x14ac:dyDescent="0.3">
      <c r="A58" s="29"/>
      <c r="B58" s="30"/>
      <c r="C58" s="29"/>
      <c r="D58" s="29"/>
      <c r="E58" s="31"/>
      <c r="F58" s="29"/>
      <c r="G58" s="29"/>
      <c r="H58" s="29"/>
      <c r="I58" s="32"/>
      <c r="J58" s="33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3.5" customHeight="1" x14ac:dyDescent="0.3">
      <c r="A59" s="29"/>
      <c r="B59" s="30"/>
      <c r="C59" s="29"/>
      <c r="D59" s="29"/>
      <c r="E59" s="31"/>
      <c r="F59" s="29"/>
      <c r="G59" s="29"/>
      <c r="H59" s="29"/>
      <c r="I59" s="32"/>
      <c r="J59" s="33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3.5" customHeight="1" x14ac:dyDescent="0.3">
      <c r="A60" s="29"/>
      <c r="B60" s="30"/>
      <c r="C60" s="29"/>
      <c r="D60" s="29"/>
      <c r="E60" s="31"/>
      <c r="F60" s="29"/>
      <c r="G60" s="29"/>
      <c r="H60" s="29"/>
      <c r="I60" s="32"/>
      <c r="J60" s="33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3.5" customHeight="1" x14ac:dyDescent="0.3">
      <c r="A61" s="29"/>
      <c r="B61" s="30"/>
      <c r="C61" s="29"/>
      <c r="D61" s="29"/>
      <c r="E61" s="31"/>
      <c r="F61" s="29"/>
      <c r="G61" s="29"/>
      <c r="H61" s="29"/>
      <c r="I61" s="32"/>
      <c r="J61" s="33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3.5" customHeight="1" x14ac:dyDescent="0.3">
      <c r="A62" s="29"/>
      <c r="B62" s="30"/>
      <c r="C62" s="29"/>
      <c r="D62" s="29"/>
      <c r="E62" s="31"/>
      <c r="F62" s="29"/>
      <c r="G62" s="29"/>
      <c r="H62" s="29"/>
      <c r="I62" s="32"/>
      <c r="J62" s="33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3.5" customHeight="1" x14ac:dyDescent="0.3">
      <c r="A63" s="29"/>
      <c r="B63" s="30"/>
      <c r="C63" s="29"/>
      <c r="D63" s="29"/>
      <c r="E63" s="31"/>
      <c r="F63" s="29"/>
      <c r="G63" s="29"/>
      <c r="H63" s="29"/>
      <c r="I63" s="32"/>
      <c r="J63" s="33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3.5" customHeight="1" x14ac:dyDescent="0.3">
      <c r="A64" s="29"/>
      <c r="B64" s="30"/>
      <c r="C64" s="29"/>
      <c r="D64" s="29"/>
      <c r="E64" s="31"/>
      <c r="F64" s="29"/>
      <c r="G64" s="29"/>
      <c r="H64" s="29"/>
      <c r="I64" s="32"/>
      <c r="J64" s="33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3.5" customHeight="1" x14ac:dyDescent="0.3">
      <c r="A65" s="29"/>
      <c r="B65" s="30"/>
      <c r="C65" s="29"/>
      <c r="D65" s="29"/>
      <c r="E65" s="31"/>
      <c r="F65" s="29"/>
      <c r="G65" s="29"/>
      <c r="H65" s="29"/>
      <c r="I65" s="32"/>
      <c r="J65" s="33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3.5" customHeight="1" x14ac:dyDescent="0.3">
      <c r="A66" s="29"/>
      <c r="B66" s="30"/>
      <c r="C66" s="29"/>
      <c r="D66" s="29"/>
      <c r="E66" s="31"/>
      <c r="F66" s="29"/>
      <c r="G66" s="29"/>
      <c r="H66" s="29"/>
      <c r="I66" s="32"/>
      <c r="J66" s="33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3.5" customHeight="1" x14ac:dyDescent="0.3">
      <c r="A67" s="29"/>
      <c r="B67" s="30"/>
      <c r="C67" s="29"/>
      <c r="D67" s="29"/>
      <c r="E67" s="31"/>
      <c r="F67" s="29"/>
      <c r="G67" s="29"/>
      <c r="H67" s="29"/>
      <c r="I67" s="32"/>
      <c r="J67" s="33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3.5" customHeight="1" x14ac:dyDescent="0.3">
      <c r="A68" s="29"/>
      <c r="B68" s="30"/>
      <c r="C68" s="29"/>
      <c r="D68" s="29"/>
      <c r="E68" s="31"/>
      <c r="F68" s="29"/>
      <c r="G68" s="29"/>
      <c r="H68" s="29"/>
      <c r="I68" s="32"/>
      <c r="J68" s="33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3.5" customHeight="1" x14ac:dyDescent="0.3">
      <c r="A69" s="29"/>
      <c r="B69" s="30"/>
      <c r="C69" s="29"/>
      <c r="D69" s="29"/>
      <c r="E69" s="31"/>
      <c r="F69" s="29"/>
      <c r="G69" s="29"/>
      <c r="H69" s="29"/>
      <c r="I69" s="32"/>
      <c r="J69" s="33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3.5" customHeight="1" x14ac:dyDescent="0.3">
      <c r="A70" s="29"/>
      <c r="B70" s="30"/>
      <c r="C70" s="29"/>
      <c r="D70" s="29"/>
      <c r="E70" s="31"/>
      <c r="F70" s="29"/>
      <c r="G70" s="29"/>
      <c r="H70" s="29"/>
      <c r="I70" s="32"/>
      <c r="J70" s="33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3.5" customHeight="1" x14ac:dyDescent="0.3">
      <c r="A71" s="29"/>
      <c r="B71" s="30"/>
      <c r="C71" s="29"/>
      <c r="D71" s="29"/>
      <c r="E71" s="31"/>
      <c r="F71" s="29"/>
      <c r="G71" s="29"/>
      <c r="H71" s="29"/>
      <c r="I71" s="32"/>
      <c r="J71" s="33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3.5" customHeight="1" x14ac:dyDescent="0.3">
      <c r="A72" s="29"/>
      <c r="B72" s="30"/>
      <c r="C72" s="29"/>
      <c r="D72" s="29"/>
      <c r="E72" s="31"/>
      <c r="F72" s="29"/>
      <c r="G72" s="29"/>
      <c r="H72" s="29"/>
      <c r="I72" s="32"/>
      <c r="J72" s="33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3.5" customHeight="1" x14ac:dyDescent="0.3">
      <c r="A73" s="29"/>
      <c r="B73" s="30"/>
      <c r="C73" s="29"/>
      <c r="D73" s="29"/>
      <c r="E73" s="31"/>
      <c r="F73" s="29"/>
      <c r="G73" s="29"/>
      <c r="H73" s="29"/>
      <c r="I73" s="32"/>
      <c r="J73" s="33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3.5" customHeight="1" x14ac:dyDescent="0.3">
      <c r="A74" s="29"/>
      <c r="B74" s="30"/>
      <c r="C74" s="29"/>
      <c r="D74" s="29"/>
      <c r="E74" s="31"/>
      <c r="F74" s="29"/>
      <c r="G74" s="29"/>
      <c r="H74" s="29"/>
      <c r="I74" s="32"/>
      <c r="J74" s="33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3.5" customHeight="1" x14ac:dyDescent="0.3">
      <c r="A75" s="29"/>
      <c r="B75" s="30"/>
      <c r="C75" s="29"/>
      <c r="D75" s="29"/>
      <c r="E75" s="31"/>
      <c r="F75" s="29"/>
      <c r="G75" s="29"/>
      <c r="H75" s="29"/>
      <c r="I75" s="32"/>
      <c r="J75" s="33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3.5" customHeight="1" x14ac:dyDescent="0.3">
      <c r="A76" s="29"/>
      <c r="B76" s="30"/>
      <c r="C76" s="29"/>
      <c r="D76" s="29"/>
      <c r="E76" s="31"/>
      <c r="F76" s="29"/>
      <c r="G76" s="29"/>
      <c r="H76" s="29"/>
      <c r="I76" s="32"/>
      <c r="J76" s="33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3.5" customHeight="1" x14ac:dyDescent="0.3">
      <c r="A77" s="29"/>
      <c r="B77" s="30"/>
      <c r="C77" s="29"/>
      <c r="D77" s="29"/>
      <c r="E77" s="31"/>
      <c r="F77" s="29"/>
      <c r="G77" s="29"/>
      <c r="H77" s="29"/>
      <c r="I77" s="32"/>
      <c r="J77" s="33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3.5" customHeight="1" x14ac:dyDescent="0.3">
      <c r="A78" s="29"/>
      <c r="B78" s="30"/>
      <c r="C78" s="29"/>
      <c r="D78" s="29"/>
      <c r="E78" s="31"/>
      <c r="F78" s="29"/>
      <c r="G78" s="29"/>
      <c r="H78" s="29"/>
      <c r="I78" s="32"/>
      <c r="J78" s="33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3.5" customHeight="1" x14ac:dyDescent="0.3">
      <c r="A79" s="29"/>
      <c r="B79" s="30"/>
      <c r="C79" s="29"/>
      <c r="D79" s="29"/>
      <c r="E79" s="31"/>
      <c r="F79" s="29"/>
      <c r="G79" s="29"/>
      <c r="H79" s="29"/>
      <c r="I79" s="32"/>
      <c r="J79" s="33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3.5" customHeight="1" x14ac:dyDescent="0.3">
      <c r="A80" s="29"/>
      <c r="B80" s="30"/>
      <c r="C80" s="29"/>
      <c r="D80" s="29"/>
      <c r="E80" s="31"/>
      <c r="F80" s="29"/>
      <c r="G80" s="29"/>
      <c r="H80" s="29"/>
      <c r="I80" s="32"/>
      <c r="J80" s="33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3.5" customHeight="1" x14ac:dyDescent="0.3">
      <c r="A81" s="29"/>
      <c r="B81" s="30"/>
      <c r="C81" s="29"/>
      <c r="D81" s="29"/>
      <c r="E81" s="31"/>
      <c r="F81" s="29"/>
      <c r="G81" s="29"/>
      <c r="H81" s="29"/>
      <c r="I81" s="32"/>
      <c r="J81" s="33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3.5" customHeight="1" x14ac:dyDescent="0.3">
      <c r="A82" s="29"/>
      <c r="B82" s="30"/>
      <c r="C82" s="29"/>
      <c r="D82" s="29"/>
      <c r="E82" s="31"/>
      <c r="F82" s="29"/>
      <c r="G82" s="29"/>
      <c r="H82" s="29"/>
      <c r="I82" s="32"/>
      <c r="J82" s="33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3.5" customHeight="1" x14ac:dyDescent="0.3">
      <c r="A83" s="29"/>
      <c r="B83" s="30"/>
      <c r="C83" s="29"/>
      <c r="D83" s="29"/>
      <c r="E83" s="31"/>
      <c r="F83" s="29"/>
      <c r="G83" s="29"/>
      <c r="H83" s="29"/>
      <c r="I83" s="32"/>
      <c r="J83" s="33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3.5" customHeight="1" x14ac:dyDescent="0.3">
      <c r="A84" s="29"/>
      <c r="B84" s="30"/>
      <c r="C84" s="29"/>
      <c r="D84" s="29"/>
      <c r="E84" s="31"/>
      <c r="F84" s="29"/>
      <c r="G84" s="29"/>
      <c r="H84" s="29"/>
      <c r="I84" s="32"/>
      <c r="J84" s="33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3.5" customHeight="1" x14ac:dyDescent="0.3">
      <c r="A85" s="29"/>
      <c r="B85" s="30"/>
      <c r="C85" s="29"/>
      <c r="D85" s="29"/>
      <c r="E85" s="31"/>
      <c r="F85" s="29"/>
      <c r="G85" s="29"/>
      <c r="H85" s="29"/>
      <c r="I85" s="32"/>
      <c r="J85" s="33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3.5" customHeight="1" x14ac:dyDescent="0.3">
      <c r="A86" s="29"/>
      <c r="B86" s="30"/>
      <c r="C86" s="29"/>
      <c r="D86" s="29"/>
      <c r="E86" s="31"/>
      <c r="F86" s="29"/>
      <c r="G86" s="29"/>
      <c r="H86" s="29"/>
      <c r="I86" s="32"/>
      <c r="J86" s="33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3.5" customHeight="1" x14ac:dyDescent="0.3">
      <c r="A87" s="29"/>
      <c r="B87" s="30"/>
      <c r="C87" s="29"/>
      <c r="D87" s="29"/>
      <c r="E87" s="31"/>
      <c r="F87" s="29"/>
      <c r="G87" s="29"/>
      <c r="H87" s="29"/>
      <c r="I87" s="32"/>
      <c r="J87" s="33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3.5" customHeight="1" x14ac:dyDescent="0.3">
      <c r="A88" s="29"/>
      <c r="B88" s="30"/>
      <c r="C88" s="29"/>
      <c r="D88" s="29"/>
      <c r="E88" s="31"/>
      <c r="F88" s="29"/>
      <c r="G88" s="29"/>
      <c r="H88" s="29"/>
      <c r="I88" s="32"/>
      <c r="J88" s="33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3.5" customHeight="1" x14ac:dyDescent="0.3">
      <c r="A89" s="29"/>
      <c r="B89" s="30"/>
      <c r="C89" s="29"/>
      <c r="D89" s="29"/>
      <c r="E89" s="31"/>
      <c r="F89" s="29"/>
      <c r="G89" s="29"/>
      <c r="H89" s="29"/>
      <c r="I89" s="32"/>
      <c r="J89" s="33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3.5" customHeight="1" x14ac:dyDescent="0.3">
      <c r="A90" s="29"/>
      <c r="B90" s="30"/>
      <c r="C90" s="29"/>
      <c r="D90" s="29"/>
      <c r="E90" s="31"/>
      <c r="F90" s="29"/>
      <c r="G90" s="29"/>
      <c r="H90" s="29"/>
      <c r="I90" s="32"/>
      <c r="J90" s="33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3.5" customHeight="1" x14ac:dyDescent="0.3">
      <c r="A91" s="29"/>
      <c r="B91" s="30"/>
      <c r="C91" s="29"/>
      <c r="D91" s="29"/>
      <c r="E91" s="31"/>
      <c r="F91" s="29"/>
      <c r="G91" s="29"/>
      <c r="H91" s="29"/>
      <c r="I91" s="32"/>
      <c r="J91" s="33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3.5" customHeight="1" x14ac:dyDescent="0.3">
      <c r="A92" s="29"/>
      <c r="B92" s="30"/>
      <c r="C92" s="29"/>
      <c r="D92" s="29"/>
      <c r="E92" s="31"/>
      <c r="F92" s="29"/>
      <c r="G92" s="29"/>
      <c r="H92" s="29"/>
      <c r="I92" s="32"/>
      <c r="J92" s="33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3.5" customHeight="1" x14ac:dyDescent="0.3">
      <c r="A93" s="29"/>
      <c r="B93" s="30"/>
      <c r="C93" s="29"/>
      <c r="D93" s="29"/>
      <c r="E93" s="31"/>
      <c r="F93" s="29"/>
      <c r="G93" s="29"/>
      <c r="H93" s="29"/>
      <c r="I93" s="32"/>
      <c r="J93" s="33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3.5" customHeight="1" x14ac:dyDescent="0.3">
      <c r="A94" s="29"/>
      <c r="B94" s="30"/>
      <c r="C94" s="29"/>
      <c r="D94" s="29"/>
      <c r="E94" s="31"/>
      <c r="F94" s="29"/>
      <c r="G94" s="29"/>
      <c r="H94" s="29"/>
      <c r="I94" s="32"/>
      <c r="J94" s="33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3.5" customHeight="1" x14ac:dyDescent="0.3">
      <c r="A95" s="29"/>
      <c r="B95" s="30"/>
      <c r="C95" s="29"/>
      <c r="D95" s="29"/>
      <c r="E95" s="31"/>
      <c r="F95" s="29"/>
      <c r="G95" s="29"/>
      <c r="H95" s="29"/>
      <c r="I95" s="32"/>
      <c r="J95" s="33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3.5" customHeight="1" x14ac:dyDescent="0.3">
      <c r="A96" s="29"/>
      <c r="B96" s="30"/>
      <c r="C96" s="29"/>
      <c r="D96" s="29"/>
      <c r="E96" s="31"/>
      <c r="F96" s="29"/>
      <c r="G96" s="29"/>
      <c r="H96" s="29"/>
      <c r="I96" s="32"/>
      <c r="J96" s="33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3.5" customHeight="1" x14ac:dyDescent="0.3">
      <c r="A97" s="29"/>
      <c r="B97" s="30"/>
      <c r="C97" s="29"/>
      <c r="D97" s="29"/>
      <c r="E97" s="31"/>
      <c r="F97" s="29"/>
      <c r="G97" s="29"/>
      <c r="H97" s="29"/>
      <c r="I97" s="32"/>
      <c r="J97" s="33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3.5" customHeight="1" x14ac:dyDescent="0.3">
      <c r="A98" s="29"/>
      <c r="B98" s="30"/>
      <c r="C98" s="29"/>
      <c r="D98" s="29"/>
      <c r="E98" s="31"/>
      <c r="F98" s="29"/>
      <c r="G98" s="29"/>
      <c r="H98" s="29"/>
      <c r="I98" s="32"/>
      <c r="J98" s="33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3.5" customHeight="1" x14ac:dyDescent="0.3">
      <c r="A99" s="29"/>
      <c r="B99" s="30"/>
      <c r="C99" s="29"/>
      <c r="D99" s="29"/>
      <c r="E99" s="31"/>
      <c r="F99" s="29"/>
      <c r="G99" s="29"/>
      <c r="H99" s="29"/>
      <c r="I99" s="32"/>
      <c r="J99" s="33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3.5" customHeight="1" x14ac:dyDescent="0.3">
      <c r="A100" s="29"/>
      <c r="B100" s="30"/>
      <c r="C100" s="29"/>
      <c r="D100" s="29"/>
      <c r="E100" s="31"/>
      <c r="F100" s="29"/>
      <c r="G100" s="29"/>
      <c r="H100" s="29"/>
      <c r="I100" s="32"/>
      <c r="J100" s="33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3.5" customHeight="1" x14ac:dyDescent="0.3">
      <c r="A101" s="29"/>
      <c r="B101" s="30"/>
      <c r="C101" s="29"/>
      <c r="D101" s="29"/>
      <c r="E101" s="31"/>
      <c r="F101" s="29"/>
      <c r="G101" s="29"/>
      <c r="H101" s="29"/>
      <c r="I101" s="32"/>
      <c r="J101" s="33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3.5" customHeight="1" x14ac:dyDescent="0.3">
      <c r="A102" s="29"/>
      <c r="B102" s="30"/>
      <c r="C102" s="29"/>
      <c r="D102" s="29"/>
      <c r="E102" s="31"/>
      <c r="F102" s="29"/>
      <c r="G102" s="29"/>
      <c r="H102" s="29"/>
      <c r="I102" s="32"/>
      <c r="J102" s="33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3.5" customHeight="1" x14ac:dyDescent="0.3">
      <c r="A103" s="29"/>
      <c r="B103" s="30"/>
      <c r="C103" s="29"/>
      <c r="D103" s="29"/>
      <c r="E103" s="31"/>
      <c r="F103" s="29"/>
      <c r="G103" s="29"/>
      <c r="H103" s="29"/>
      <c r="I103" s="32"/>
      <c r="J103" s="33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3.5" customHeight="1" x14ac:dyDescent="0.3">
      <c r="A104" s="29"/>
      <c r="B104" s="30"/>
      <c r="C104" s="29"/>
      <c r="D104" s="29"/>
      <c r="E104" s="31"/>
      <c r="F104" s="29"/>
      <c r="G104" s="29"/>
      <c r="H104" s="29"/>
      <c r="I104" s="32"/>
      <c r="J104" s="33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3.5" customHeight="1" x14ac:dyDescent="0.3">
      <c r="A105" s="29"/>
      <c r="B105" s="30"/>
      <c r="C105" s="29"/>
      <c r="D105" s="29"/>
      <c r="E105" s="31"/>
      <c r="F105" s="29"/>
      <c r="G105" s="29"/>
      <c r="H105" s="29"/>
      <c r="I105" s="32"/>
      <c r="J105" s="33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3.5" customHeight="1" x14ac:dyDescent="0.3">
      <c r="A106" s="29"/>
      <c r="B106" s="30"/>
      <c r="C106" s="29"/>
      <c r="D106" s="29"/>
      <c r="E106" s="31"/>
      <c r="F106" s="29"/>
      <c r="G106" s="29"/>
      <c r="H106" s="29"/>
      <c r="I106" s="32"/>
      <c r="J106" s="33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3.5" customHeight="1" x14ac:dyDescent="0.3">
      <c r="A107" s="29"/>
      <c r="B107" s="30"/>
      <c r="C107" s="29"/>
      <c r="D107" s="29"/>
      <c r="E107" s="31"/>
      <c r="F107" s="29"/>
      <c r="G107" s="29"/>
      <c r="H107" s="29"/>
      <c r="I107" s="32"/>
      <c r="J107" s="33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3.5" customHeight="1" x14ac:dyDescent="0.3">
      <c r="A108" s="29"/>
      <c r="B108" s="30"/>
      <c r="C108" s="29"/>
      <c r="D108" s="29"/>
      <c r="E108" s="31"/>
      <c r="F108" s="29"/>
      <c r="G108" s="29"/>
      <c r="H108" s="29"/>
      <c r="I108" s="32"/>
      <c r="J108" s="33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3.5" customHeight="1" x14ac:dyDescent="0.3">
      <c r="A109" s="29"/>
      <c r="B109" s="30"/>
      <c r="C109" s="29"/>
      <c r="D109" s="29"/>
      <c r="E109" s="31"/>
      <c r="F109" s="29"/>
      <c r="G109" s="29"/>
      <c r="H109" s="29"/>
      <c r="I109" s="32"/>
      <c r="J109" s="33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3.5" customHeight="1" x14ac:dyDescent="0.3">
      <c r="A110" s="29"/>
      <c r="B110" s="30"/>
      <c r="C110" s="29"/>
      <c r="D110" s="29"/>
      <c r="E110" s="31"/>
      <c r="F110" s="29"/>
      <c r="G110" s="29"/>
      <c r="H110" s="29"/>
      <c r="I110" s="32"/>
      <c r="J110" s="33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3.5" customHeight="1" x14ac:dyDescent="0.3">
      <c r="A111" s="29"/>
      <c r="B111" s="30"/>
      <c r="C111" s="29"/>
      <c r="D111" s="29"/>
      <c r="E111" s="31"/>
      <c r="F111" s="29"/>
      <c r="G111" s="29"/>
      <c r="H111" s="29"/>
      <c r="I111" s="32"/>
      <c r="J111" s="33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3.5" customHeight="1" x14ac:dyDescent="0.3">
      <c r="A112" s="29"/>
      <c r="B112" s="30"/>
      <c r="C112" s="29"/>
      <c r="D112" s="29"/>
      <c r="E112" s="31"/>
      <c r="F112" s="29"/>
      <c r="G112" s="29"/>
      <c r="H112" s="29"/>
      <c r="I112" s="32"/>
      <c r="J112" s="33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3.5" customHeight="1" x14ac:dyDescent="0.3">
      <c r="A113" s="29"/>
      <c r="B113" s="30"/>
      <c r="C113" s="29"/>
      <c r="D113" s="29"/>
      <c r="E113" s="31"/>
      <c r="F113" s="29"/>
      <c r="G113" s="29"/>
      <c r="H113" s="29"/>
      <c r="I113" s="32"/>
      <c r="J113" s="33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3.5" customHeight="1" x14ac:dyDescent="0.3">
      <c r="A114" s="29"/>
      <c r="B114" s="30"/>
      <c r="C114" s="29"/>
      <c r="D114" s="29"/>
      <c r="E114" s="31"/>
      <c r="F114" s="29"/>
      <c r="G114" s="29"/>
      <c r="H114" s="29"/>
      <c r="I114" s="32"/>
      <c r="J114" s="33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3.5" customHeight="1" x14ac:dyDescent="0.3">
      <c r="A115" s="29"/>
      <c r="B115" s="30"/>
      <c r="C115" s="29"/>
      <c r="D115" s="29"/>
      <c r="E115" s="31"/>
      <c r="F115" s="29"/>
      <c r="G115" s="29"/>
      <c r="H115" s="29"/>
      <c r="I115" s="32"/>
      <c r="J115" s="33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3.5" customHeight="1" x14ac:dyDescent="0.3">
      <c r="A116" s="29"/>
      <c r="B116" s="30"/>
      <c r="C116" s="29"/>
      <c r="D116" s="29"/>
      <c r="E116" s="31"/>
      <c r="F116" s="29"/>
      <c r="G116" s="29"/>
      <c r="H116" s="29"/>
      <c r="I116" s="32"/>
      <c r="J116" s="33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3.5" customHeight="1" x14ac:dyDescent="0.3">
      <c r="A117" s="29"/>
      <c r="B117" s="30"/>
      <c r="C117" s="29"/>
      <c r="D117" s="29"/>
      <c r="E117" s="31"/>
      <c r="F117" s="29"/>
      <c r="G117" s="29"/>
      <c r="H117" s="29"/>
      <c r="I117" s="32"/>
      <c r="J117" s="33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3.5" customHeight="1" x14ac:dyDescent="0.3">
      <c r="A118" s="29"/>
      <c r="B118" s="30"/>
      <c r="C118" s="29"/>
      <c r="D118" s="29"/>
      <c r="E118" s="31"/>
      <c r="F118" s="29"/>
      <c r="G118" s="29"/>
      <c r="H118" s="29"/>
      <c r="I118" s="32"/>
      <c r="J118" s="33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3.5" customHeight="1" x14ac:dyDescent="0.3">
      <c r="A119" s="29"/>
      <c r="B119" s="30"/>
      <c r="C119" s="29"/>
      <c r="D119" s="29"/>
      <c r="E119" s="31"/>
      <c r="F119" s="29"/>
      <c r="G119" s="29"/>
      <c r="H119" s="29"/>
      <c r="I119" s="32"/>
      <c r="J119" s="33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3.5" customHeight="1" x14ac:dyDescent="0.3">
      <c r="A120" s="29"/>
      <c r="B120" s="30"/>
      <c r="C120" s="29"/>
      <c r="D120" s="29"/>
      <c r="E120" s="31"/>
      <c r="F120" s="29"/>
      <c r="G120" s="29"/>
      <c r="H120" s="29"/>
      <c r="I120" s="32"/>
      <c r="J120" s="33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3.5" customHeight="1" x14ac:dyDescent="0.3">
      <c r="A121" s="29"/>
      <c r="B121" s="30"/>
      <c r="C121" s="29"/>
      <c r="D121" s="29"/>
      <c r="E121" s="31"/>
      <c r="F121" s="29"/>
      <c r="G121" s="29"/>
      <c r="H121" s="29"/>
      <c r="I121" s="32"/>
      <c r="J121" s="33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3.5" customHeight="1" x14ac:dyDescent="0.3">
      <c r="A122" s="29"/>
      <c r="B122" s="30"/>
      <c r="C122" s="29"/>
      <c r="D122" s="29"/>
      <c r="E122" s="31"/>
      <c r="F122" s="29"/>
      <c r="G122" s="29"/>
      <c r="H122" s="29"/>
      <c r="I122" s="32"/>
      <c r="J122" s="33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3.5" customHeight="1" x14ac:dyDescent="0.3">
      <c r="A123" s="29"/>
      <c r="B123" s="30"/>
      <c r="C123" s="29"/>
      <c r="D123" s="29"/>
      <c r="E123" s="31"/>
      <c r="F123" s="29"/>
      <c r="G123" s="29"/>
      <c r="H123" s="29"/>
      <c r="I123" s="32"/>
      <c r="J123" s="33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3.5" customHeight="1" x14ac:dyDescent="0.3">
      <c r="A124" s="29"/>
      <c r="B124" s="30"/>
      <c r="C124" s="29"/>
      <c r="D124" s="29"/>
      <c r="E124" s="31"/>
      <c r="F124" s="29"/>
      <c r="G124" s="29"/>
      <c r="H124" s="29"/>
      <c r="I124" s="32"/>
      <c r="J124" s="33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3.5" customHeight="1" x14ac:dyDescent="0.3">
      <c r="A125" s="29"/>
      <c r="B125" s="30"/>
      <c r="C125" s="29"/>
      <c r="D125" s="29"/>
      <c r="E125" s="31"/>
      <c r="F125" s="29"/>
      <c r="G125" s="29"/>
      <c r="H125" s="29"/>
      <c r="I125" s="32"/>
      <c r="J125" s="33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3.5" customHeight="1" x14ac:dyDescent="0.3">
      <c r="A126" s="29"/>
      <c r="B126" s="30"/>
      <c r="C126" s="29"/>
      <c r="D126" s="29"/>
      <c r="E126" s="31"/>
      <c r="F126" s="29"/>
      <c r="G126" s="29"/>
      <c r="H126" s="29"/>
      <c r="I126" s="32"/>
      <c r="J126" s="33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3.5" customHeight="1" x14ac:dyDescent="0.3">
      <c r="A127" s="29"/>
      <c r="B127" s="30"/>
      <c r="C127" s="29"/>
      <c r="D127" s="29"/>
      <c r="E127" s="31"/>
      <c r="F127" s="29"/>
      <c r="G127" s="29"/>
      <c r="H127" s="29"/>
      <c r="I127" s="32"/>
      <c r="J127" s="33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3.5" customHeight="1" x14ac:dyDescent="0.3">
      <c r="A128" s="29"/>
      <c r="B128" s="30"/>
      <c r="C128" s="29"/>
      <c r="D128" s="29"/>
      <c r="E128" s="31"/>
      <c r="F128" s="29"/>
      <c r="G128" s="29"/>
      <c r="H128" s="29"/>
      <c r="I128" s="32"/>
      <c r="J128" s="33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3.5" customHeight="1" x14ac:dyDescent="0.3">
      <c r="A129" s="29"/>
      <c r="B129" s="30"/>
      <c r="C129" s="29"/>
      <c r="D129" s="29"/>
      <c r="E129" s="31"/>
      <c r="F129" s="29"/>
      <c r="G129" s="29"/>
      <c r="H129" s="29"/>
      <c r="I129" s="32"/>
      <c r="J129" s="33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3.5" customHeight="1" x14ac:dyDescent="0.3">
      <c r="A130" s="29"/>
      <c r="B130" s="30"/>
      <c r="C130" s="29"/>
      <c r="D130" s="29"/>
      <c r="E130" s="31"/>
      <c r="F130" s="29"/>
      <c r="G130" s="29"/>
      <c r="H130" s="29"/>
      <c r="I130" s="32"/>
      <c r="J130" s="33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3.5" customHeight="1" x14ac:dyDescent="0.3">
      <c r="A131" s="29"/>
      <c r="B131" s="30"/>
      <c r="C131" s="29"/>
      <c r="D131" s="29"/>
      <c r="E131" s="31"/>
      <c r="F131" s="29"/>
      <c r="G131" s="29"/>
      <c r="H131" s="29"/>
      <c r="I131" s="32"/>
      <c r="J131" s="33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3.5" customHeight="1" x14ac:dyDescent="0.3">
      <c r="A132" s="29"/>
      <c r="B132" s="30"/>
      <c r="C132" s="29"/>
      <c r="D132" s="29"/>
      <c r="E132" s="31"/>
      <c r="F132" s="29"/>
      <c r="G132" s="29"/>
      <c r="H132" s="29"/>
      <c r="I132" s="32"/>
      <c r="J132" s="33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3.5" customHeight="1" x14ac:dyDescent="0.3">
      <c r="A133" s="29"/>
      <c r="B133" s="30"/>
      <c r="C133" s="29"/>
      <c r="D133" s="29"/>
      <c r="E133" s="31"/>
      <c r="F133" s="29"/>
      <c r="G133" s="29"/>
      <c r="H133" s="29"/>
      <c r="I133" s="32"/>
      <c r="J133" s="33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3.5" customHeight="1" x14ac:dyDescent="0.3">
      <c r="A134" s="29"/>
      <c r="B134" s="30"/>
      <c r="C134" s="29"/>
      <c r="D134" s="29"/>
      <c r="E134" s="31"/>
      <c r="F134" s="29"/>
      <c r="G134" s="29"/>
      <c r="H134" s="29"/>
      <c r="I134" s="32"/>
      <c r="J134" s="33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3.5" customHeight="1" x14ac:dyDescent="0.3">
      <c r="A135" s="29"/>
      <c r="B135" s="30"/>
      <c r="C135" s="29"/>
      <c r="D135" s="29"/>
      <c r="E135" s="31"/>
      <c r="F135" s="29"/>
      <c r="G135" s="29"/>
      <c r="H135" s="29"/>
      <c r="I135" s="32"/>
      <c r="J135" s="33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3.5" customHeight="1" x14ac:dyDescent="0.3">
      <c r="A136" s="29"/>
      <c r="B136" s="30"/>
      <c r="C136" s="29"/>
      <c r="D136" s="29"/>
      <c r="E136" s="31"/>
      <c r="F136" s="29"/>
      <c r="G136" s="29"/>
      <c r="H136" s="29"/>
      <c r="I136" s="32"/>
      <c r="J136" s="33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3.5" customHeight="1" x14ac:dyDescent="0.3">
      <c r="A137" s="29"/>
      <c r="B137" s="30"/>
      <c r="C137" s="29"/>
      <c r="D137" s="29"/>
      <c r="E137" s="31"/>
      <c r="F137" s="29"/>
      <c r="G137" s="29"/>
      <c r="H137" s="29"/>
      <c r="I137" s="32"/>
      <c r="J137" s="33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3.5" customHeight="1" x14ac:dyDescent="0.3">
      <c r="A138" s="29"/>
      <c r="B138" s="30"/>
      <c r="C138" s="29"/>
      <c r="D138" s="29"/>
      <c r="E138" s="31"/>
      <c r="F138" s="29"/>
      <c r="G138" s="29"/>
      <c r="H138" s="29"/>
      <c r="I138" s="32"/>
      <c r="J138" s="33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3.5" customHeight="1" x14ac:dyDescent="0.3">
      <c r="A139" s="29"/>
      <c r="B139" s="30"/>
      <c r="C139" s="29"/>
      <c r="D139" s="29"/>
      <c r="E139" s="31"/>
      <c r="F139" s="29"/>
      <c r="G139" s="29"/>
      <c r="H139" s="29"/>
      <c r="I139" s="32"/>
      <c r="J139" s="33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3.5" customHeight="1" x14ac:dyDescent="0.3">
      <c r="A140" s="29"/>
      <c r="B140" s="30"/>
      <c r="C140" s="29"/>
      <c r="D140" s="29"/>
      <c r="E140" s="31"/>
      <c r="F140" s="29"/>
      <c r="G140" s="29"/>
      <c r="H140" s="29"/>
      <c r="I140" s="32"/>
      <c r="J140" s="33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3.5" customHeight="1" x14ac:dyDescent="0.3">
      <c r="A141" s="29"/>
      <c r="B141" s="30"/>
      <c r="C141" s="29"/>
      <c r="D141" s="29"/>
      <c r="E141" s="31"/>
      <c r="F141" s="29"/>
      <c r="G141" s="29"/>
      <c r="H141" s="29"/>
      <c r="I141" s="32"/>
      <c r="J141" s="33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3.5" customHeight="1" x14ac:dyDescent="0.3">
      <c r="A142" s="29"/>
      <c r="B142" s="30"/>
      <c r="C142" s="29"/>
      <c r="D142" s="29"/>
      <c r="E142" s="31"/>
      <c r="F142" s="29"/>
      <c r="G142" s="29"/>
      <c r="H142" s="29"/>
      <c r="I142" s="32"/>
      <c r="J142" s="33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3.5" customHeight="1" x14ac:dyDescent="0.3">
      <c r="A143" s="29"/>
      <c r="B143" s="30"/>
      <c r="C143" s="29"/>
      <c r="D143" s="29"/>
      <c r="E143" s="31"/>
      <c r="F143" s="29"/>
      <c r="G143" s="29"/>
      <c r="H143" s="29"/>
      <c r="I143" s="32"/>
      <c r="J143" s="33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3.5" customHeight="1" x14ac:dyDescent="0.3">
      <c r="A144" s="29"/>
      <c r="B144" s="30"/>
      <c r="C144" s="29"/>
      <c r="D144" s="29"/>
      <c r="E144" s="31"/>
      <c r="F144" s="29"/>
      <c r="G144" s="29"/>
      <c r="H144" s="29"/>
      <c r="I144" s="32"/>
      <c r="J144" s="33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3.5" customHeight="1" x14ac:dyDescent="0.3">
      <c r="A145" s="29"/>
      <c r="B145" s="30"/>
      <c r="C145" s="29"/>
      <c r="D145" s="29"/>
      <c r="E145" s="31"/>
      <c r="F145" s="29"/>
      <c r="G145" s="29"/>
      <c r="H145" s="29"/>
      <c r="I145" s="32"/>
      <c r="J145" s="33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3.5" customHeight="1" x14ac:dyDescent="0.3">
      <c r="A146" s="29"/>
      <c r="B146" s="30"/>
      <c r="C146" s="29"/>
      <c r="D146" s="29"/>
      <c r="E146" s="31"/>
      <c r="F146" s="29"/>
      <c r="G146" s="29"/>
      <c r="H146" s="29"/>
      <c r="I146" s="32"/>
      <c r="J146" s="33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3.5" customHeight="1" x14ac:dyDescent="0.3">
      <c r="A147" s="29"/>
      <c r="B147" s="30"/>
      <c r="C147" s="29"/>
      <c r="D147" s="29"/>
      <c r="E147" s="31"/>
      <c r="F147" s="29"/>
      <c r="G147" s="29"/>
      <c r="H147" s="29"/>
      <c r="I147" s="32"/>
      <c r="J147" s="33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3.5" customHeight="1" x14ac:dyDescent="0.3">
      <c r="A148" s="29"/>
      <c r="B148" s="30"/>
      <c r="C148" s="29"/>
      <c r="D148" s="29"/>
      <c r="E148" s="31"/>
      <c r="F148" s="29"/>
      <c r="G148" s="29"/>
      <c r="H148" s="29"/>
      <c r="I148" s="32"/>
      <c r="J148" s="33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3.5" customHeight="1" x14ac:dyDescent="0.3">
      <c r="A149" s="29"/>
      <c r="B149" s="30"/>
      <c r="C149" s="29"/>
      <c r="D149" s="29"/>
      <c r="E149" s="31"/>
      <c r="F149" s="29"/>
      <c r="G149" s="29"/>
      <c r="H149" s="29"/>
      <c r="I149" s="32"/>
      <c r="J149" s="33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3.5" customHeight="1" x14ac:dyDescent="0.3">
      <c r="A150" s="29"/>
      <c r="B150" s="30"/>
      <c r="C150" s="29"/>
      <c r="D150" s="29"/>
      <c r="E150" s="31"/>
      <c r="F150" s="29"/>
      <c r="G150" s="29"/>
      <c r="H150" s="29"/>
      <c r="I150" s="32"/>
      <c r="J150" s="33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3.5" customHeight="1" x14ac:dyDescent="0.3">
      <c r="A151" s="29"/>
      <c r="B151" s="30"/>
      <c r="C151" s="29"/>
      <c r="D151" s="29"/>
      <c r="E151" s="31"/>
      <c r="F151" s="29"/>
      <c r="G151" s="29"/>
      <c r="H151" s="29"/>
      <c r="I151" s="32"/>
      <c r="J151" s="33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3.5" customHeight="1" x14ac:dyDescent="0.3">
      <c r="A152" s="29"/>
      <c r="B152" s="30"/>
      <c r="C152" s="29"/>
      <c r="D152" s="29"/>
      <c r="E152" s="31"/>
      <c r="F152" s="29"/>
      <c r="G152" s="29"/>
      <c r="H152" s="29"/>
      <c r="I152" s="32"/>
      <c r="J152" s="33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3.5" customHeight="1" x14ac:dyDescent="0.3">
      <c r="A153" s="29"/>
      <c r="B153" s="30"/>
      <c r="C153" s="29"/>
      <c r="D153" s="29"/>
      <c r="E153" s="31"/>
      <c r="F153" s="29"/>
      <c r="G153" s="29"/>
      <c r="H153" s="29"/>
      <c r="I153" s="32"/>
      <c r="J153" s="33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3.5" customHeight="1" x14ac:dyDescent="0.3">
      <c r="A154" s="29"/>
      <c r="B154" s="30"/>
      <c r="C154" s="29"/>
      <c r="D154" s="29"/>
      <c r="E154" s="31"/>
      <c r="F154" s="29"/>
      <c r="G154" s="29"/>
      <c r="H154" s="29"/>
      <c r="I154" s="32"/>
      <c r="J154" s="33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3.5" customHeight="1" x14ac:dyDescent="0.3">
      <c r="A155" s="29"/>
      <c r="B155" s="30"/>
      <c r="C155" s="29"/>
      <c r="D155" s="29"/>
      <c r="E155" s="31"/>
      <c r="F155" s="29"/>
      <c r="G155" s="29"/>
      <c r="H155" s="29"/>
      <c r="I155" s="32"/>
      <c r="J155" s="33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3.5" customHeight="1" x14ac:dyDescent="0.3">
      <c r="A156" s="29"/>
      <c r="B156" s="30"/>
      <c r="C156" s="29"/>
      <c r="D156" s="29"/>
      <c r="E156" s="31"/>
      <c r="F156" s="29"/>
      <c r="G156" s="29"/>
      <c r="H156" s="29"/>
      <c r="I156" s="32"/>
      <c r="J156" s="33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3.5" customHeight="1" x14ac:dyDescent="0.3">
      <c r="A157" s="29"/>
      <c r="B157" s="30"/>
      <c r="C157" s="29"/>
      <c r="D157" s="29"/>
      <c r="E157" s="31"/>
      <c r="F157" s="29"/>
      <c r="G157" s="29"/>
      <c r="H157" s="29"/>
      <c r="I157" s="32"/>
      <c r="J157" s="33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3.5" customHeight="1" x14ac:dyDescent="0.3">
      <c r="A158" s="29"/>
      <c r="B158" s="30"/>
      <c r="C158" s="29"/>
      <c r="D158" s="29"/>
      <c r="E158" s="31"/>
      <c r="F158" s="29"/>
      <c r="G158" s="29"/>
      <c r="H158" s="29"/>
      <c r="I158" s="32"/>
      <c r="J158" s="33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3.5" customHeight="1" x14ac:dyDescent="0.3">
      <c r="A159" s="29"/>
      <c r="B159" s="30"/>
      <c r="C159" s="29"/>
      <c r="D159" s="29"/>
      <c r="E159" s="31"/>
      <c r="F159" s="29"/>
      <c r="G159" s="29"/>
      <c r="H159" s="29"/>
      <c r="I159" s="32"/>
      <c r="J159" s="33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3.5" customHeight="1" x14ac:dyDescent="0.3">
      <c r="A160" s="29"/>
      <c r="B160" s="30"/>
      <c r="C160" s="29"/>
      <c r="D160" s="29"/>
      <c r="E160" s="31"/>
      <c r="F160" s="29"/>
      <c r="G160" s="29"/>
      <c r="H160" s="29"/>
      <c r="I160" s="32"/>
      <c r="J160" s="33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3.5" customHeight="1" x14ac:dyDescent="0.3">
      <c r="A161" s="29"/>
      <c r="B161" s="30"/>
      <c r="C161" s="29"/>
      <c r="D161" s="29"/>
      <c r="E161" s="31"/>
      <c r="F161" s="29"/>
      <c r="G161" s="29"/>
      <c r="H161" s="29"/>
      <c r="I161" s="32"/>
      <c r="J161" s="33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3.5" customHeight="1" x14ac:dyDescent="0.3">
      <c r="A162" s="29"/>
      <c r="B162" s="30"/>
      <c r="C162" s="29"/>
      <c r="D162" s="29"/>
      <c r="E162" s="31"/>
      <c r="F162" s="29"/>
      <c r="G162" s="29"/>
      <c r="H162" s="29"/>
      <c r="I162" s="32"/>
      <c r="J162" s="33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3.5" customHeight="1" x14ac:dyDescent="0.3">
      <c r="A163" s="29"/>
      <c r="B163" s="30"/>
      <c r="C163" s="29"/>
      <c r="D163" s="29"/>
      <c r="E163" s="31"/>
      <c r="F163" s="29"/>
      <c r="G163" s="29"/>
      <c r="H163" s="29"/>
      <c r="I163" s="32"/>
      <c r="J163" s="33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3.5" customHeight="1" x14ac:dyDescent="0.3">
      <c r="A164" s="29"/>
      <c r="B164" s="30"/>
      <c r="C164" s="29"/>
      <c r="D164" s="29"/>
      <c r="E164" s="31"/>
      <c r="F164" s="29"/>
      <c r="G164" s="29"/>
      <c r="H164" s="29"/>
      <c r="I164" s="32"/>
      <c r="J164" s="33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3.5" customHeight="1" x14ac:dyDescent="0.3">
      <c r="A165" s="29"/>
      <c r="B165" s="30"/>
      <c r="C165" s="29"/>
      <c r="D165" s="29"/>
      <c r="E165" s="31"/>
      <c r="F165" s="29"/>
      <c r="G165" s="29"/>
      <c r="H165" s="29"/>
      <c r="I165" s="32"/>
      <c r="J165" s="33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3.5" customHeight="1" x14ac:dyDescent="0.3">
      <c r="A166" s="29"/>
      <c r="B166" s="30"/>
      <c r="C166" s="29"/>
      <c r="D166" s="29"/>
      <c r="E166" s="31"/>
      <c r="F166" s="29"/>
      <c r="G166" s="29"/>
      <c r="H166" s="29"/>
      <c r="I166" s="32"/>
      <c r="J166" s="33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3.5" customHeight="1" x14ac:dyDescent="0.3">
      <c r="A167" s="29"/>
      <c r="B167" s="30"/>
      <c r="C167" s="29"/>
      <c r="D167" s="29"/>
      <c r="E167" s="31"/>
      <c r="F167" s="29"/>
      <c r="G167" s="29"/>
      <c r="H167" s="29"/>
      <c r="I167" s="32"/>
      <c r="J167" s="33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3.5" customHeight="1" x14ac:dyDescent="0.3">
      <c r="A168" s="29"/>
      <c r="B168" s="30"/>
      <c r="C168" s="29"/>
      <c r="D168" s="29"/>
      <c r="E168" s="31"/>
      <c r="F168" s="29"/>
      <c r="G168" s="29"/>
      <c r="H168" s="29"/>
      <c r="I168" s="32"/>
      <c r="J168" s="33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3.5" customHeight="1" x14ac:dyDescent="0.3">
      <c r="A169" s="29"/>
      <c r="B169" s="30"/>
      <c r="C169" s="29"/>
      <c r="D169" s="29"/>
      <c r="E169" s="31"/>
      <c r="F169" s="29"/>
      <c r="G169" s="29"/>
      <c r="H169" s="29"/>
      <c r="I169" s="32"/>
      <c r="J169" s="33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3.5" customHeight="1" x14ac:dyDescent="0.3">
      <c r="A170" s="29"/>
      <c r="B170" s="30"/>
      <c r="C170" s="29"/>
      <c r="D170" s="29"/>
      <c r="E170" s="31"/>
      <c r="F170" s="29"/>
      <c r="G170" s="29"/>
      <c r="H170" s="29"/>
      <c r="I170" s="32"/>
      <c r="J170" s="33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3.5" customHeight="1" x14ac:dyDescent="0.3">
      <c r="A171" s="29"/>
      <c r="B171" s="30"/>
      <c r="C171" s="29"/>
      <c r="D171" s="29"/>
      <c r="E171" s="31"/>
      <c r="F171" s="29"/>
      <c r="G171" s="29"/>
      <c r="H171" s="29"/>
      <c r="I171" s="32"/>
      <c r="J171" s="33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3.5" customHeight="1" x14ac:dyDescent="0.3">
      <c r="A172" s="29"/>
      <c r="B172" s="30"/>
      <c r="C172" s="29"/>
      <c r="D172" s="29"/>
      <c r="E172" s="31"/>
      <c r="F172" s="29"/>
      <c r="G172" s="29"/>
      <c r="H172" s="29"/>
      <c r="I172" s="32"/>
      <c r="J172" s="33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3.5" customHeight="1" x14ac:dyDescent="0.3">
      <c r="A173" s="29"/>
      <c r="B173" s="30"/>
      <c r="C173" s="29"/>
      <c r="D173" s="29"/>
      <c r="E173" s="31"/>
      <c r="F173" s="29"/>
      <c r="G173" s="29"/>
      <c r="H173" s="29"/>
      <c r="I173" s="32"/>
      <c r="J173" s="33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3.5" customHeight="1" x14ac:dyDescent="0.3">
      <c r="A174" s="29"/>
      <c r="B174" s="30"/>
      <c r="C174" s="29"/>
      <c r="D174" s="29"/>
      <c r="E174" s="31"/>
      <c r="F174" s="29"/>
      <c r="G174" s="29"/>
      <c r="H174" s="29"/>
      <c r="I174" s="32"/>
      <c r="J174" s="33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3.5" customHeight="1" x14ac:dyDescent="0.3">
      <c r="A175" s="29"/>
      <c r="B175" s="30"/>
      <c r="C175" s="29"/>
      <c r="D175" s="29"/>
      <c r="E175" s="31"/>
      <c r="F175" s="29"/>
      <c r="G175" s="29"/>
      <c r="H175" s="29"/>
      <c r="I175" s="32"/>
      <c r="J175" s="33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3.5" customHeight="1" x14ac:dyDescent="0.3">
      <c r="A176" s="29"/>
      <c r="B176" s="30"/>
      <c r="C176" s="29"/>
      <c r="D176" s="29"/>
      <c r="E176" s="31"/>
      <c r="F176" s="29"/>
      <c r="G176" s="29"/>
      <c r="H176" s="29"/>
      <c r="I176" s="32"/>
      <c r="J176" s="33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3.5" customHeight="1" x14ac:dyDescent="0.3">
      <c r="A177" s="29"/>
      <c r="B177" s="30"/>
      <c r="C177" s="29"/>
      <c r="D177" s="29"/>
      <c r="E177" s="31"/>
      <c r="F177" s="29"/>
      <c r="G177" s="29"/>
      <c r="H177" s="29"/>
      <c r="I177" s="32"/>
      <c r="J177" s="33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3.5" customHeight="1" x14ac:dyDescent="0.3">
      <c r="A178" s="29"/>
      <c r="B178" s="30"/>
      <c r="C178" s="29"/>
      <c r="D178" s="29"/>
      <c r="E178" s="31"/>
      <c r="F178" s="29"/>
      <c r="G178" s="29"/>
      <c r="H178" s="29"/>
      <c r="I178" s="32"/>
      <c r="J178" s="33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3.5" customHeight="1" x14ac:dyDescent="0.3">
      <c r="A179" s="29"/>
      <c r="B179" s="30"/>
      <c r="C179" s="29"/>
      <c r="D179" s="29"/>
      <c r="E179" s="31"/>
      <c r="F179" s="29"/>
      <c r="G179" s="29"/>
      <c r="H179" s="29"/>
      <c r="I179" s="32"/>
      <c r="J179" s="33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3.5" customHeight="1" x14ac:dyDescent="0.3">
      <c r="A180" s="29"/>
      <c r="B180" s="30"/>
      <c r="C180" s="29"/>
      <c r="D180" s="29"/>
      <c r="E180" s="31"/>
      <c r="F180" s="29"/>
      <c r="G180" s="29"/>
      <c r="H180" s="29"/>
      <c r="I180" s="32"/>
      <c r="J180" s="33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3.5" customHeight="1" x14ac:dyDescent="0.3">
      <c r="A181" s="29"/>
      <c r="B181" s="30"/>
      <c r="C181" s="29"/>
      <c r="D181" s="29"/>
      <c r="E181" s="31"/>
      <c r="F181" s="29"/>
      <c r="G181" s="29"/>
      <c r="H181" s="29"/>
      <c r="I181" s="32"/>
      <c r="J181" s="33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3.5" customHeight="1" x14ac:dyDescent="0.3">
      <c r="A182" s="29"/>
      <c r="B182" s="30"/>
      <c r="C182" s="29"/>
      <c r="D182" s="29"/>
      <c r="E182" s="31"/>
      <c r="F182" s="29"/>
      <c r="G182" s="29"/>
      <c r="H182" s="29"/>
      <c r="I182" s="32"/>
      <c r="J182" s="33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3.5" customHeight="1" x14ac:dyDescent="0.3">
      <c r="A183" s="29"/>
      <c r="B183" s="30"/>
      <c r="C183" s="29"/>
      <c r="D183" s="29"/>
      <c r="E183" s="31"/>
      <c r="F183" s="29"/>
      <c r="G183" s="29"/>
      <c r="H183" s="29"/>
      <c r="I183" s="32"/>
      <c r="J183" s="33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3.5" customHeight="1" x14ac:dyDescent="0.3">
      <c r="A184" s="29"/>
      <c r="B184" s="30"/>
      <c r="C184" s="29"/>
      <c r="D184" s="29"/>
      <c r="E184" s="31"/>
      <c r="F184" s="29"/>
      <c r="G184" s="29"/>
      <c r="H184" s="29"/>
      <c r="I184" s="32"/>
      <c r="J184" s="33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3.5" customHeight="1" x14ac:dyDescent="0.3">
      <c r="A185" s="29"/>
      <c r="B185" s="30"/>
      <c r="C185" s="29"/>
      <c r="D185" s="29"/>
      <c r="E185" s="31"/>
      <c r="F185" s="29"/>
      <c r="G185" s="29"/>
      <c r="H185" s="29"/>
      <c r="I185" s="32"/>
      <c r="J185" s="33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3.5" customHeight="1" x14ac:dyDescent="0.3">
      <c r="A186" s="29"/>
      <c r="B186" s="30"/>
      <c r="C186" s="29"/>
      <c r="D186" s="29"/>
      <c r="E186" s="31"/>
      <c r="F186" s="29"/>
      <c r="G186" s="29"/>
      <c r="H186" s="29"/>
      <c r="I186" s="32"/>
      <c r="J186" s="33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3.5" customHeight="1" x14ac:dyDescent="0.3">
      <c r="A187" s="29"/>
      <c r="B187" s="30"/>
      <c r="C187" s="29"/>
      <c r="D187" s="29"/>
      <c r="E187" s="31"/>
      <c r="F187" s="29"/>
      <c r="G187" s="29"/>
      <c r="H187" s="29"/>
      <c r="I187" s="32"/>
      <c r="J187" s="33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3.5" customHeight="1" x14ac:dyDescent="0.3">
      <c r="A188" s="29"/>
      <c r="B188" s="30"/>
      <c r="C188" s="29"/>
      <c r="D188" s="29"/>
      <c r="E188" s="31"/>
      <c r="F188" s="29"/>
      <c r="G188" s="29"/>
      <c r="H188" s="29"/>
      <c r="I188" s="32"/>
      <c r="J188" s="33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3.5" customHeight="1" x14ac:dyDescent="0.3">
      <c r="A189" s="29"/>
      <c r="B189" s="30"/>
      <c r="C189" s="29"/>
      <c r="D189" s="29"/>
      <c r="E189" s="31"/>
      <c r="F189" s="29"/>
      <c r="G189" s="29"/>
      <c r="H189" s="29"/>
      <c r="I189" s="32"/>
      <c r="J189" s="33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3.5" customHeight="1" x14ac:dyDescent="0.3">
      <c r="A190" s="29"/>
      <c r="B190" s="30"/>
      <c r="C190" s="29"/>
      <c r="D190" s="29"/>
      <c r="E190" s="31"/>
      <c r="F190" s="29"/>
      <c r="G190" s="29"/>
      <c r="H190" s="29"/>
      <c r="I190" s="32"/>
      <c r="J190" s="33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3.5" customHeight="1" x14ac:dyDescent="0.3">
      <c r="A191" s="29"/>
      <c r="B191" s="30"/>
      <c r="C191" s="29"/>
      <c r="D191" s="29"/>
      <c r="E191" s="31"/>
      <c r="F191" s="29"/>
      <c r="G191" s="29"/>
      <c r="H191" s="29"/>
      <c r="I191" s="32"/>
      <c r="J191" s="33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3.5" customHeight="1" x14ac:dyDescent="0.3">
      <c r="A192" s="29"/>
      <c r="B192" s="30"/>
      <c r="C192" s="29"/>
      <c r="D192" s="29"/>
      <c r="E192" s="31"/>
      <c r="F192" s="29"/>
      <c r="G192" s="29"/>
      <c r="H192" s="29"/>
      <c r="I192" s="32"/>
      <c r="J192" s="33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3.5" customHeight="1" x14ac:dyDescent="0.3">
      <c r="A193" s="29"/>
      <c r="B193" s="30"/>
      <c r="C193" s="29"/>
      <c r="D193" s="29"/>
      <c r="E193" s="31"/>
      <c r="F193" s="29"/>
      <c r="G193" s="29"/>
      <c r="H193" s="29"/>
      <c r="I193" s="32"/>
      <c r="J193" s="33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3.5" customHeight="1" x14ac:dyDescent="0.3">
      <c r="A194" s="29"/>
      <c r="B194" s="30"/>
      <c r="C194" s="29"/>
      <c r="D194" s="29"/>
      <c r="E194" s="31"/>
      <c r="F194" s="29"/>
      <c r="G194" s="29"/>
      <c r="H194" s="29"/>
      <c r="I194" s="32"/>
      <c r="J194" s="33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3.5" customHeight="1" x14ac:dyDescent="0.3">
      <c r="A195" s="29"/>
      <c r="B195" s="30"/>
      <c r="C195" s="29"/>
      <c r="D195" s="29"/>
      <c r="E195" s="31"/>
      <c r="F195" s="29"/>
      <c r="G195" s="29"/>
      <c r="H195" s="29"/>
      <c r="I195" s="32"/>
      <c r="J195" s="33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3.5" customHeight="1" x14ac:dyDescent="0.3">
      <c r="A196" s="29"/>
      <c r="B196" s="30"/>
      <c r="C196" s="29"/>
      <c r="D196" s="29"/>
      <c r="E196" s="31"/>
      <c r="F196" s="29"/>
      <c r="G196" s="29"/>
      <c r="H196" s="29"/>
      <c r="I196" s="32"/>
      <c r="J196" s="33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3.5" customHeight="1" x14ac:dyDescent="0.3">
      <c r="A197" s="29"/>
      <c r="B197" s="30"/>
      <c r="C197" s="29"/>
      <c r="D197" s="29"/>
      <c r="E197" s="31"/>
      <c r="F197" s="29"/>
      <c r="G197" s="29"/>
      <c r="H197" s="29"/>
      <c r="I197" s="32"/>
      <c r="J197" s="33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3.5" customHeight="1" x14ac:dyDescent="0.3">
      <c r="A198" s="29"/>
      <c r="B198" s="30"/>
      <c r="C198" s="29"/>
      <c r="D198" s="29"/>
      <c r="E198" s="31"/>
      <c r="F198" s="29"/>
      <c r="G198" s="29"/>
      <c r="H198" s="29"/>
      <c r="I198" s="32"/>
      <c r="J198" s="33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3.5" customHeight="1" x14ac:dyDescent="0.3">
      <c r="A199" s="29"/>
      <c r="B199" s="30"/>
      <c r="C199" s="29"/>
      <c r="D199" s="29"/>
      <c r="E199" s="31"/>
      <c r="F199" s="29"/>
      <c r="G199" s="29"/>
      <c r="H199" s="29"/>
      <c r="I199" s="32"/>
      <c r="J199" s="33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3.5" customHeight="1" x14ac:dyDescent="0.3">
      <c r="A200" s="29"/>
      <c r="B200" s="30"/>
      <c r="C200" s="29"/>
      <c r="D200" s="29"/>
      <c r="E200" s="31"/>
      <c r="F200" s="29"/>
      <c r="G200" s="29"/>
      <c r="H200" s="29"/>
      <c r="I200" s="32"/>
      <c r="J200" s="33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3.5" customHeight="1" x14ac:dyDescent="0.3">
      <c r="A201" s="29"/>
      <c r="B201" s="30"/>
      <c r="C201" s="29"/>
      <c r="D201" s="29"/>
      <c r="E201" s="31"/>
      <c r="F201" s="29"/>
      <c r="G201" s="29"/>
      <c r="H201" s="29"/>
      <c r="I201" s="32"/>
      <c r="J201" s="33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3.5" customHeight="1" x14ac:dyDescent="0.3">
      <c r="A202" s="29"/>
      <c r="B202" s="30"/>
      <c r="C202" s="29"/>
      <c r="D202" s="29"/>
      <c r="E202" s="31"/>
      <c r="F202" s="29"/>
      <c r="G202" s="29"/>
      <c r="H202" s="29"/>
      <c r="I202" s="32"/>
      <c r="J202" s="33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3.5" customHeight="1" x14ac:dyDescent="0.3">
      <c r="A203" s="29"/>
      <c r="B203" s="30"/>
      <c r="C203" s="29"/>
      <c r="D203" s="29"/>
      <c r="E203" s="31"/>
      <c r="F203" s="29"/>
      <c r="G203" s="29"/>
      <c r="H203" s="29"/>
      <c r="I203" s="32"/>
      <c r="J203" s="33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3.5" customHeight="1" x14ac:dyDescent="0.3">
      <c r="A204" s="29"/>
      <c r="B204" s="30"/>
      <c r="C204" s="29"/>
      <c r="D204" s="29"/>
      <c r="E204" s="31"/>
      <c r="F204" s="29"/>
      <c r="G204" s="29"/>
      <c r="H204" s="29"/>
      <c r="I204" s="32"/>
      <c r="J204" s="33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3.5" customHeight="1" x14ac:dyDescent="0.3">
      <c r="A205" s="29"/>
      <c r="B205" s="30"/>
      <c r="C205" s="29"/>
      <c r="D205" s="29"/>
      <c r="E205" s="31"/>
      <c r="F205" s="29"/>
      <c r="G205" s="29"/>
      <c r="H205" s="29"/>
      <c r="I205" s="32"/>
      <c r="J205" s="33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3.5" customHeight="1" x14ac:dyDescent="0.3">
      <c r="A206" s="29"/>
      <c r="B206" s="30"/>
      <c r="C206" s="29"/>
      <c r="D206" s="29"/>
      <c r="E206" s="31"/>
      <c r="F206" s="29"/>
      <c r="G206" s="29"/>
      <c r="H206" s="29"/>
      <c r="I206" s="32"/>
      <c r="J206" s="33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3.5" customHeight="1" x14ac:dyDescent="0.3">
      <c r="A207" s="29"/>
      <c r="B207" s="30"/>
      <c r="C207" s="29"/>
      <c r="D207" s="29"/>
      <c r="E207" s="31"/>
      <c r="F207" s="29"/>
      <c r="G207" s="29"/>
      <c r="H207" s="29"/>
      <c r="I207" s="32"/>
      <c r="J207" s="33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3.5" customHeight="1" x14ac:dyDescent="0.3">
      <c r="A208" s="29"/>
      <c r="B208" s="30"/>
      <c r="C208" s="29"/>
      <c r="D208" s="29"/>
      <c r="E208" s="31"/>
      <c r="F208" s="29"/>
      <c r="G208" s="29"/>
      <c r="H208" s="29"/>
      <c r="I208" s="32"/>
      <c r="J208" s="33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3.5" customHeight="1" x14ac:dyDescent="0.3">
      <c r="A209" s="29"/>
      <c r="B209" s="30"/>
      <c r="C209" s="29"/>
      <c r="D209" s="29"/>
      <c r="E209" s="31"/>
      <c r="F209" s="29"/>
      <c r="G209" s="29"/>
      <c r="H209" s="29"/>
      <c r="I209" s="32"/>
      <c r="J209" s="33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3.5" customHeight="1" x14ac:dyDescent="0.3">
      <c r="A210" s="29"/>
      <c r="B210" s="30"/>
      <c r="C210" s="29"/>
      <c r="D210" s="29"/>
      <c r="E210" s="31"/>
      <c r="F210" s="29"/>
      <c r="G210" s="29"/>
      <c r="H210" s="29"/>
      <c r="I210" s="32"/>
      <c r="J210" s="33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3.5" customHeight="1" x14ac:dyDescent="0.3">
      <c r="A211" s="29"/>
      <c r="B211" s="30"/>
      <c r="C211" s="29"/>
      <c r="D211" s="29"/>
      <c r="E211" s="31"/>
      <c r="F211" s="29"/>
      <c r="G211" s="29"/>
      <c r="H211" s="29"/>
      <c r="I211" s="32"/>
      <c r="J211" s="33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3.5" customHeight="1" x14ac:dyDescent="0.3">
      <c r="A212" s="29"/>
      <c r="B212" s="30"/>
      <c r="C212" s="29"/>
      <c r="D212" s="29"/>
      <c r="E212" s="31"/>
      <c r="F212" s="29"/>
      <c r="G212" s="29"/>
      <c r="H212" s="29"/>
      <c r="I212" s="32"/>
      <c r="J212" s="33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3.5" customHeight="1" x14ac:dyDescent="0.3">
      <c r="A213" s="29"/>
      <c r="B213" s="30"/>
      <c r="C213" s="29"/>
      <c r="D213" s="29"/>
      <c r="E213" s="31"/>
      <c r="F213" s="29"/>
      <c r="G213" s="29"/>
      <c r="H213" s="29"/>
      <c r="I213" s="32"/>
      <c r="J213" s="33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3.5" customHeight="1" x14ac:dyDescent="0.3">
      <c r="A214" s="29"/>
      <c r="B214" s="30"/>
      <c r="C214" s="29"/>
      <c r="D214" s="29"/>
      <c r="E214" s="31"/>
      <c r="F214" s="29"/>
      <c r="G214" s="29"/>
      <c r="H214" s="29"/>
      <c r="I214" s="32"/>
      <c r="J214" s="33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3.5" customHeight="1" x14ac:dyDescent="0.3">
      <c r="A215" s="29"/>
      <c r="B215" s="30"/>
      <c r="C215" s="29"/>
      <c r="D215" s="29"/>
      <c r="E215" s="31"/>
      <c r="F215" s="29"/>
      <c r="G215" s="29"/>
      <c r="H215" s="29"/>
      <c r="I215" s="32"/>
      <c r="J215" s="33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3.5" customHeight="1" x14ac:dyDescent="0.3">
      <c r="A216" s="29"/>
      <c r="B216" s="30"/>
      <c r="C216" s="29"/>
      <c r="D216" s="29"/>
      <c r="E216" s="31"/>
      <c r="F216" s="29"/>
      <c r="G216" s="29"/>
      <c r="H216" s="29"/>
      <c r="I216" s="32"/>
      <c r="J216" s="33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3.5" customHeight="1" x14ac:dyDescent="0.3">
      <c r="A217" s="29"/>
      <c r="B217" s="30"/>
      <c r="C217" s="29"/>
      <c r="D217" s="29"/>
      <c r="E217" s="31"/>
      <c r="F217" s="29"/>
      <c r="G217" s="29"/>
      <c r="H217" s="29"/>
      <c r="I217" s="32"/>
      <c r="J217" s="33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3.5" customHeight="1" x14ac:dyDescent="0.3">
      <c r="A218" s="29"/>
      <c r="B218" s="30"/>
      <c r="C218" s="29"/>
      <c r="D218" s="29"/>
      <c r="E218" s="31"/>
      <c r="F218" s="29"/>
      <c r="G218" s="29"/>
      <c r="H218" s="29"/>
      <c r="I218" s="32"/>
      <c r="J218" s="33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3.5" customHeight="1" x14ac:dyDescent="0.3">
      <c r="A219" s="29"/>
      <c r="B219" s="30"/>
      <c r="C219" s="29"/>
      <c r="D219" s="29"/>
      <c r="E219" s="31"/>
      <c r="F219" s="29"/>
      <c r="G219" s="29"/>
      <c r="H219" s="29"/>
      <c r="I219" s="32"/>
      <c r="J219" s="33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3.5" customHeight="1" x14ac:dyDescent="0.3">
      <c r="A220" s="29"/>
      <c r="B220" s="30"/>
      <c r="C220" s="29"/>
      <c r="D220" s="29"/>
      <c r="E220" s="31"/>
      <c r="F220" s="29"/>
      <c r="G220" s="29"/>
      <c r="H220" s="29"/>
      <c r="I220" s="32"/>
      <c r="J220" s="33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3.5" customHeight="1" x14ac:dyDescent="0.3">
      <c r="A221" s="29"/>
      <c r="B221" s="30"/>
      <c r="C221" s="29"/>
      <c r="D221" s="29"/>
      <c r="E221" s="31"/>
      <c r="F221" s="29"/>
      <c r="G221" s="29"/>
      <c r="H221" s="29"/>
      <c r="I221" s="32"/>
      <c r="J221" s="33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3.5" customHeight="1" x14ac:dyDescent="0.3">
      <c r="A222" s="29"/>
      <c r="B222" s="30"/>
      <c r="C222" s="29"/>
      <c r="D222" s="29"/>
      <c r="E222" s="31"/>
      <c r="F222" s="29"/>
      <c r="G222" s="29"/>
      <c r="H222" s="29"/>
      <c r="I222" s="32"/>
      <c r="J222" s="33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3.5" customHeight="1" x14ac:dyDescent="0.3">
      <c r="A223" s="29"/>
      <c r="B223" s="30"/>
      <c r="C223" s="29"/>
      <c r="D223" s="29"/>
      <c r="E223" s="31"/>
      <c r="F223" s="29"/>
      <c r="G223" s="29"/>
      <c r="H223" s="29"/>
      <c r="I223" s="32"/>
      <c r="J223" s="33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3.5" customHeight="1" x14ac:dyDescent="0.3">
      <c r="A224" s="29"/>
      <c r="B224" s="30"/>
      <c r="C224" s="29"/>
      <c r="D224" s="29"/>
      <c r="E224" s="31"/>
      <c r="F224" s="29"/>
      <c r="G224" s="29"/>
      <c r="H224" s="29"/>
      <c r="I224" s="32"/>
      <c r="J224" s="33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3.5" customHeight="1" x14ac:dyDescent="0.3">
      <c r="A225" s="29"/>
      <c r="B225" s="30"/>
      <c r="C225" s="29"/>
      <c r="D225" s="29"/>
      <c r="E225" s="31"/>
      <c r="F225" s="29"/>
      <c r="G225" s="29"/>
      <c r="H225" s="29"/>
      <c r="I225" s="32"/>
      <c r="J225" s="33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 x14ac:dyDescent="0.25"/>
    <row r="227" spans="1:26" ht="15.75" customHeight="1" x14ac:dyDescent="0.25"/>
    <row r="228" spans="1:26" ht="15.75" customHeight="1" x14ac:dyDescent="0.25"/>
    <row r="229" spans="1:26" ht="15.75" customHeight="1" x14ac:dyDescent="0.25"/>
    <row r="230" spans="1:26" ht="15.75" customHeight="1" x14ac:dyDescent="0.25"/>
    <row r="231" spans="1:26" ht="15.75" customHeight="1" x14ac:dyDescent="0.25"/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sheetProtection sheet="1" objects="1" scenarios="1" selectLockedCells="1" selectUnlockedCells="1"/>
  <mergeCells count="3">
    <mergeCell ref="A2:E2"/>
    <mergeCell ref="I6:J6"/>
    <mergeCell ref="J2:J4"/>
  </mergeCells>
  <conditionalFormatting sqref="G6:H6">
    <cfRule type="cellIs" dxfId="0" priority="1" stopIfTrue="1" operator="lessThan">
      <formula>0</formula>
    </cfRule>
  </conditionalFormatting>
  <printOptions horizontalCentered="1"/>
  <pageMargins left="0.25" right="0.25" top="0.9" bottom="0.45" header="0" footer="0"/>
  <pageSetup scale="61" fitToHeight="0" orientation="landscape" r:id="rId1"/>
  <headerFooter>
    <oddHeader>&amp;CCity of San Mateo Child Care Facilities Fund Loan Draw Request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- BORROWER</vt:lpstr>
      <vt:lpstr>Sample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Stewart</dc:creator>
  <cp:lastModifiedBy>Heather Stewart</cp:lastModifiedBy>
  <cp:lastPrinted>2021-02-02T20:39:33Z</cp:lastPrinted>
  <dcterms:created xsi:type="dcterms:W3CDTF">2021-06-10T07:00:38Z</dcterms:created>
  <dcterms:modified xsi:type="dcterms:W3CDTF">2022-11-29T01:21:10Z</dcterms:modified>
</cp:coreProperties>
</file>